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ziokultur.sharepoint.com/sites/Frderprogramme/Freigegebene Dokumente/03_PM KOOP/Koop2024/"/>
    </mc:Choice>
  </mc:AlternateContent>
  <xr:revisionPtr revIDLastSave="339" documentId="8_{4730818B-006E-4C4A-BB0D-3A821D9E022D}" xr6:coauthVersionLast="47" xr6:coauthVersionMax="47" xr10:uidLastSave="{EE1E381C-B268-4B59-9679-DFA728FBBD42}"/>
  <bookViews>
    <workbookView xWindow="28680" yWindow="-120" windowWidth="29040" windowHeight="15720" xr2:uid="{00000000-000D-0000-FFFF-FFFF00000000}"/>
  </bookViews>
  <sheets>
    <sheet name="KFP_2024-2025" sheetId="1" r:id="rId1"/>
    <sheet name="GESAMT_2024-2025" sheetId="2" r:id="rId2"/>
    <sheet name="Anmerkungen KFP" sheetId="7" r:id="rId3"/>
  </sheets>
  <definedNames>
    <definedName name="_xlnm.Print_Area" localSheetId="0">'KFP_2024-2025'!$B$1:$O$88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2" l="1"/>
  <c r="J54" i="1"/>
  <c r="J38" i="1"/>
  <c r="J22" i="1"/>
  <c r="J56" i="1" l="1"/>
  <c r="K76" i="1" l="1"/>
  <c r="D76" i="1"/>
  <c r="B38" i="2"/>
  <c r="D66" i="1"/>
  <c r="K66" i="1"/>
  <c r="B22" i="2"/>
  <c r="B18" i="2"/>
  <c r="C50" i="2" s="1"/>
  <c r="B17" i="2"/>
  <c r="B13" i="2"/>
  <c r="B14" i="2" s="1"/>
  <c r="C22" i="1"/>
  <c r="C38" i="1"/>
  <c r="C8" i="2"/>
  <c r="C7" i="2"/>
  <c r="K79" i="1"/>
  <c r="D79" i="1"/>
  <c r="B19" i="2" l="1"/>
  <c r="B23" i="2"/>
  <c r="B24" i="2" s="1"/>
  <c r="B46" i="2"/>
  <c r="B45" i="2"/>
  <c r="B44" i="2"/>
  <c r="B43" i="2"/>
  <c r="B42" i="2"/>
  <c r="B41" i="2"/>
  <c r="B40" i="2"/>
  <c r="B36" i="2"/>
  <c r="B35" i="2"/>
  <c r="B34" i="2"/>
  <c r="B33" i="2"/>
  <c r="B32" i="2"/>
  <c r="B31" i="2"/>
  <c r="B26" i="2" l="1"/>
  <c r="B37" i="2"/>
  <c r="C54" i="1" l="1"/>
  <c r="C56" i="1" s="1"/>
  <c r="D77" i="1" s="1"/>
  <c r="D80" i="1" s="1"/>
  <c r="IL84" i="1" l="1"/>
  <c r="E37" i="1" l="1"/>
  <c r="B85" i="1" s="1"/>
  <c r="E53" i="1"/>
  <c r="D83" i="1"/>
  <c r="D78" i="1" l="1"/>
  <c r="E77" i="1"/>
  <c r="B84" i="1" s="1"/>
  <c r="L37" i="1" l="1"/>
  <c r="K77" i="1"/>
  <c r="K83" i="1"/>
  <c r="L53" i="1"/>
  <c r="I85" i="1" l="1"/>
  <c r="K80" i="1"/>
  <c r="K78" i="1"/>
  <c r="L77" i="1"/>
  <c r="I84" i="1" s="1"/>
  <c r="D18" i="2"/>
  <c r="A55" i="2" s="1"/>
  <c r="C48" i="2" l="1"/>
  <c r="D48" i="2" s="1"/>
  <c r="A54" i="2" s="1"/>
  <c r="C53" i="2"/>
  <c r="C51" i="2" l="1"/>
  <c r="C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Hendrik Stratmann (Soziokultur NRW)</author>
  </authors>
  <commentList>
    <comment ref="B53" authorId="0" shapeId="0" xr:uid="{FD36EDAA-B70B-4F2E-80A8-6B7E3D31E6E2}">
      <text>
        <r>
          <rPr>
            <sz val="9"/>
            <color indexed="81"/>
            <rFont val="Segoe UI"/>
            <family val="2"/>
          </rPr>
          <t>Gemäß der Allgemeinen Kulturförderrichtlinie vom 28. April 2021 können Ausgaben für den Overhead (Gemeinsausgaben) in Höhe von 2,5 % der grundsätzlich zuwendungsfähigen Ausgaben eines Projektes ohne Vorlage weiterer Nachweise und Begründungen im Bewilligungsverfahren pauschal für Zuwendungsempfänger*innen anerkannt werden. Diese müssen im Antrag ausgewiesen sein. Eine nachträgliche Anerkennung ist nicht möglich.</t>
        </r>
      </text>
    </comment>
    <comment ref="I53" authorId="0" shapeId="0" xr:uid="{57C5701C-A43E-4BB4-928E-2C5F4BA50666}">
      <text>
        <r>
          <rPr>
            <sz val="9"/>
            <color indexed="81"/>
            <rFont val="Segoe UI"/>
            <family val="2"/>
          </rPr>
          <t>Gemäß der Allgemeinen Kulturförderrichtlinie vom 28. April 2021 können Ausgaben für den Overhead (Gemeinsausgaben) in Höhe von 2,5 % der grundsätzlich zuwendungsfähigen Ausgaben eines Projektes ohne Vorlage weiterer Nachweise und Begründungen im Bewilligungsverfahren pauschal für Zuwendungsempfänger*innen anerkannt werden. Diese müssen im Antrag ausgewiesen sein. Eine nachträgliche Anerkennung ist nicht möglich.</t>
        </r>
      </text>
    </comment>
  </commentList>
</comments>
</file>

<file path=xl/sharedStrings.xml><?xml version="1.0" encoding="utf-8"?>
<sst xmlns="http://schemas.openxmlformats.org/spreadsheetml/2006/main" count="200" uniqueCount="62">
  <si>
    <t>Gesamtkosten</t>
  </si>
  <si>
    <t xml:space="preserve"> </t>
  </si>
  <si>
    <t>Euro</t>
  </si>
  <si>
    <t>Zuschuss Bund</t>
  </si>
  <si>
    <t>PLAN / SOLL</t>
  </si>
  <si>
    <t>Projektbereich</t>
  </si>
  <si>
    <t>Kosten / Ausgaben</t>
  </si>
  <si>
    <t>Finanzierung / Einnahmen</t>
  </si>
  <si>
    <t>Formel!</t>
  </si>
  <si>
    <t>Sach- und Organisationskosten</t>
  </si>
  <si>
    <t>Projekttitel</t>
  </si>
  <si>
    <t>Vorsteuerabzugsberechtigung</t>
  </si>
  <si>
    <t>Alle Angaben in NETTO</t>
  </si>
  <si>
    <t>Alle Angaben in BRUTTO</t>
  </si>
  <si>
    <t>ja</t>
  </si>
  <si>
    <t>nein</t>
  </si>
  <si>
    <t>bitte markieren</t>
  </si>
  <si>
    <t>Eintrittseinnahmen</t>
  </si>
  <si>
    <t>Teilnehmergebühren</t>
  </si>
  <si>
    <t>Sonstiges</t>
  </si>
  <si>
    <t>Getränkeverkauf, Standgebühren</t>
  </si>
  <si>
    <t>Zuschuss Stadt / Kommune</t>
  </si>
  <si>
    <t>Zuschuss Fonds Soziokultur (Bund)</t>
  </si>
  <si>
    <t>Zuschuss Stiftung(en)</t>
  </si>
  <si>
    <t>Gesamteinnahmen</t>
  </si>
  <si>
    <t>Sonstige öffentliche Förderungen</t>
  </si>
  <si>
    <t>Leistungen Dritter (ohne öffentliche Förderung)</t>
  </si>
  <si>
    <t>Leistungen Dritter (ohne öffentliche Förderung) Gesamt</t>
  </si>
  <si>
    <t>(Beantragte) Öffentliche Förderung Gesamt</t>
  </si>
  <si>
    <t>Spenden</t>
  </si>
  <si>
    <t>Sponsoren</t>
  </si>
  <si>
    <r>
      <rPr>
        <b/>
        <sz val="10"/>
        <rFont val="Arial"/>
        <family val="2"/>
      </rPr>
      <t xml:space="preserve">Eigenanteil </t>
    </r>
    <r>
      <rPr>
        <sz val="10"/>
        <rFont val="Arial"/>
        <family val="2"/>
      </rPr>
      <t>(Eigenmittel in Bar plus Bürgerschaftliches Engagement (siehe Ausgaben Personal))</t>
    </r>
  </si>
  <si>
    <t>Projektträger*in</t>
  </si>
  <si>
    <t>Zwischensumme Sach- und Organisationskosten</t>
  </si>
  <si>
    <t>(Beantragte) Öffentliche Förderungen</t>
  </si>
  <si>
    <t>Mindestens benötigter Eigenanteil bezogen auf die oben unter "Ausgaben" angezeigten Gesamtkosten:</t>
  </si>
  <si>
    <t>Beantragte Fördersumme</t>
  </si>
  <si>
    <r>
      <t xml:space="preserve">Mindestens benötigter Eigenanteil bezogen auf die unter </t>
    </r>
    <r>
      <rPr>
        <b/>
        <sz val="10"/>
        <rFont val="Arial"/>
        <family val="2"/>
      </rPr>
      <t>Kosten / Ausgaben</t>
    </r>
    <r>
      <rPr>
        <sz val="10"/>
        <rFont val="Arial"/>
        <family val="2"/>
      </rPr>
      <t xml:space="preserve"> aktuell angezeigten </t>
    </r>
    <r>
      <rPr>
        <b/>
        <sz val="10"/>
        <rFont val="Arial"/>
        <family val="2"/>
      </rPr>
      <t>Gesamtkosten</t>
    </r>
    <r>
      <rPr>
        <sz val="10"/>
        <rFont val="Arial"/>
        <family val="2"/>
      </rPr>
      <t>:</t>
    </r>
  </si>
  <si>
    <t>Hinweise für die Berechnung von Eigenanteil und Bürgerschatlichem Engagement (sofern eingebracht):</t>
  </si>
  <si>
    <t>bitte eintragen</t>
  </si>
  <si>
    <t>%</t>
  </si>
  <si>
    <t>Benötigter Eigenanteil (10 oder 20 Prozent):</t>
  </si>
  <si>
    <t>Zuschuss EU</t>
  </si>
  <si>
    <t>Zuschuss Landschaftsverband (LWL, LVR)</t>
  </si>
  <si>
    <t>Kooperationen von soziokulturellen Zentren mit kommunalen Kultureinrichtungen</t>
  </si>
  <si>
    <t>Gemeinausgaben (2,5%) siehe Erläuterung</t>
  </si>
  <si>
    <t>davon Barmittel</t>
  </si>
  <si>
    <t>beantragt/bewilligt</t>
  </si>
  <si>
    <t>Bitte eintragen, ob die Förderung bereits bewilligt wurde.</t>
  </si>
  <si>
    <t>Gemeinausgaben (2,5%)</t>
  </si>
  <si>
    <t>Personalkosten - NUR SV-Pflicht (Arbeitgeber-Brutto hergeleitet duch Tarifgruppe, Tariforientierung, etc.)</t>
  </si>
  <si>
    <t>Zwischensumme 
Personalkosten (SV-Pflicht)</t>
  </si>
  <si>
    <t>Honorarkosten, Gagen, 
sonstige Personalkosten</t>
  </si>
  <si>
    <t>Bürgerschaftliches Engagement 
(15 Euro / Stunde)</t>
  </si>
  <si>
    <t>davon Bürgerschaftliches Engagement (Summe übernommen aus Ausgaben Personal)</t>
  </si>
  <si>
    <t>Gesamt 2024-2025</t>
  </si>
  <si>
    <t>Personalkosten SV-Pflicht</t>
  </si>
  <si>
    <t>Gesamtsumme der Einzelpositionen in dieser Kategorie aus den Jahren 2024 bis 2025:</t>
  </si>
  <si>
    <t>Zwischensumme Honorarkosten, Gagen, sonstige Personalkosten</t>
  </si>
  <si>
    <t>Eigenanteil Gesamt</t>
  </si>
  <si>
    <t>='KFP_2024-2025'!C4:I4</t>
  </si>
  <si>
    <t>='KFP_2024-2025'!C5:I5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</si>
</sst>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#,##0.00_ ;[Red]\-#,##0.00\ "/>
  </numFmts>
  <fonts count="30" x14ac:knownFonts="1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i/>
      <sz val="9"/>
      <color rgb="FFFF000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i/>
      <sz val="12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name val="Arial"/>
      <family val="2"/>
    </font>
    <font>
      <i/>
      <sz val="8"/>
      <color rgb="FFFF000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b/>
      <sz val="18"/>
      <name val="Arial"/>
      <family val="2"/>
    </font>
    <font>
      <i/>
      <sz val="10"/>
      <name val="Arial"/>
      <family val="2"/>
    </font>
    <font>
      <b/>
      <i/>
      <sz val="8"/>
      <color rgb="FFFF0000"/>
      <name val="Arial"/>
      <family val="2"/>
    </font>
    <font>
      <sz val="9"/>
      <color indexed="81"/>
      <name val="Segoe UI"/>
      <family val="2"/>
    </font>
    <font>
      <sz val="10"/>
      <color rgb="FFFF0000"/>
      <name val="Arial"/>
      <family val="2"/>
    </font>
    <font>
      <sz val="8"/>
      <color theme="0" tint="-0.34998626667073579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1" fillId="0" borderId="0"/>
  </cellStyleXfs>
  <cellXfs count="313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/>
    <xf numFmtId="4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10" fillId="0" borderId="0" xfId="0" applyFont="1"/>
    <xf numFmtId="4" fontId="10" fillId="0" borderId="0" xfId="0" applyNumberFormat="1" applyFont="1"/>
    <xf numFmtId="0" fontId="12" fillId="0" borderId="0" xfId="0" applyFont="1"/>
    <xf numFmtId="0" fontId="4" fillId="0" borderId="1" xfId="0" applyFont="1" applyBorder="1"/>
    <xf numFmtId="0" fontId="7" fillId="0" borderId="2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2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/>
    </xf>
    <xf numFmtId="4" fontId="14" fillId="2" borderId="23" xfId="0" applyNumberFormat="1" applyFont="1" applyFill="1" applyBorder="1" applyAlignment="1">
      <alignment horizontal="left" vertical="center"/>
    </xf>
    <xf numFmtId="4" fontId="11" fillId="3" borderId="1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0" fontId="17" fillId="3" borderId="0" xfId="0" applyFont="1" applyFill="1" applyAlignment="1">
      <alignment wrapText="1"/>
    </xf>
    <xf numFmtId="4" fontId="14" fillId="2" borderId="2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0" fontId="5" fillId="2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wrapText="1"/>
      <protection locked="0"/>
    </xf>
    <xf numFmtId="4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wrapText="1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5" fillId="0" borderId="2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4" fontId="14" fillId="2" borderId="19" xfId="0" applyNumberFormat="1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" fontId="14" fillId="2" borderId="18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" fontId="15" fillId="2" borderId="23" xfId="0" applyNumberFormat="1" applyFont="1" applyFill="1" applyBorder="1" applyAlignment="1">
      <alignment horizontal="left" vertical="center"/>
    </xf>
    <xf numFmtId="4" fontId="4" fillId="2" borderId="23" xfId="0" applyNumberFormat="1" applyFont="1" applyFill="1" applyBorder="1" applyAlignment="1">
      <alignment horizontal="right" vertical="center"/>
    </xf>
    <xf numFmtId="4" fontId="6" fillId="2" borderId="23" xfId="0" applyNumberFormat="1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9" fontId="4" fillId="0" borderId="0" xfId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left" vertical="center"/>
    </xf>
    <xf numFmtId="4" fontId="15" fillId="2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4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right" vertical="center"/>
    </xf>
    <xf numFmtId="164" fontId="6" fillId="7" borderId="0" xfId="0" applyNumberFormat="1" applyFont="1" applyFill="1" applyAlignment="1">
      <alignment vertical="center"/>
    </xf>
    <xf numFmtId="164" fontId="8" fillId="7" borderId="0" xfId="0" applyNumberFormat="1" applyFont="1" applyFill="1" applyAlignment="1">
      <alignment vertical="center" wrapText="1"/>
    </xf>
    <xf numFmtId="4" fontId="5" fillId="7" borderId="0" xfId="0" applyNumberFormat="1" applyFont="1" applyFill="1" applyAlignment="1">
      <alignment vertical="center"/>
    </xf>
    <xf numFmtId="4" fontId="3" fillId="7" borderId="0" xfId="0" applyNumberFormat="1" applyFont="1" applyFill="1" applyAlignment="1">
      <alignment horizontal="center" vertical="center"/>
    </xf>
    <xf numFmtId="10" fontId="5" fillId="7" borderId="0" xfId="0" applyNumberFormat="1" applyFont="1" applyFill="1" applyAlignment="1">
      <alignment horizontal="center" vertical="center"/>
    </xf>
    <xf numFmtId="4" fontId="14" fillId="7" borderId="0" xfId="0" applyNumberFormat="1" applyFont="1" applyFill="1" applyAlignment="1">
      <alignment horizontal="left" vertical="center" wrapText="1"/>
    </xf>
    <xf numFmtId="4" fontId="14" fillId="7" borderId="0" xfId="0" applyNumberFormat="1" applyFont="1" applyFill="1" applyAlignment="1">
      <alignment horizontal="left" vertical="center"/>
    </xf>
    <xf numFmtId="4" fontId="15" fillId="7" borderId="0" xfId="0" applyNumberFormat="1" applyFont="1" applyFill="1" applyAlignment="1">
      <alignment horizontal="left" vertical="center"/>
    </xf>
    <xf numFmtId="4" fontId="4" fillId="7" borderId="0" xfId="0" applyNumberFormat="1" applyFont="1" applyFill="1" applyAlignment="1">
      <alignment horizontal="right" vertical="center"/>
    </xf>
    <xf numFmtId="4" fontId="6" fillId="7" borderId="0" xfId="0" applyNumberFormat="1" applyFont="1" applyFill="1" applyAlignment="1">
      <alignment horizontal="right" vertical="center"/>
    </xf>
    <xf numFmtId="4" fontId="5" fillId="7" borderId="0" xfId="0" applyNumberFormat="1" applyFont="1" applyFill="1" applyAlignment="1">
      <alignment horizontal="right" vertical="center"/>
    </xf>
    <xf numFmtId="4" fontId="24" fillId="7" borderId="0" xfId="0" applyNumberFormat="1" applyFont="1" applyFill="1" applyAlignment="1">
      <alignment horizontal="left" vertical="center" wrapText="1"/>
    </xf>
    <xf numFmtId="0" fontId="2" fillId="7" borderId="0" xfId="0" applyFont="1" applyFill="1" applyAlignment="1">
      <alignment vertical="center"/>
    </xf>
    <xf numFmtId="9" fontId="4" fillId="7" borderId="0" xfId="1" applyFont="1" applyFill="1" applyBorder="1" applyAlignment="1">
      <alignment horizontal="center" vertical="center"/>
    </xf>
    <xf numFmtId="4" fontId="14" fillId="7" borderId="0" xfId="0" applyNumberFormat="1" applyFont="1" applyFill="1" applyAlignment="1">
      <alignment horizontal="center" vertical="center"/>
    </xf>
    <xf numFmtId="4" fontId="14" fillId="7" borderId="22" xfId="0" applyNumberFormat="1" applyFont="1" applyFill="1" applyBorder="1" applyAlignment="1">
      <alignment horizontal="left" vertical="center"/>
    </xf>
    <xf numFmtId="0" fontId="7" fillId="5" borderId="0" xfId="0" applyFont="1" applyFill="1"/>
    <xf numFmtId="165" fontId="4" fillId="5" borderId="1" xfId="0" applyNumberFormat="1" applyFont="1" applyFill="1" applyBorder="1" applyAlignment="1">
      <alignment horizontal="right" vertical="center"/>
    </xf>
    <xf numFmtId="164" fontId="6" fillId="5" borderId="0" xfId="0" applyNumberFormat="1" applyFont="1" applyFill="1" applyAlignment="1">
      <alignment vertical="center"/>
    </xf>
    <xf numFmtId="164" fontId="8" fillId="5" borderId="0" xfId="0" applyNumberFormat="1" applyFont="1" applyFill="1" applyAlignment="1">
      <alignment vertical="center" wrapText="1"/>
    </xf>
    <xf numFmtId="4" fontId="5" fillId="5" borderId="0" xfId="0" applyNumberFormat="1" applyFont="1" applyFill="1" applyAlignment="1">
      <alignment vertical="center"/>
    </xf>
    <xf numFmtId="4" fontId="3" fillId="5" borderId="0" xfId="0" applyNumberFormat="1" applyFont="1" applyFill="1" applyAlignment="1">
      <alignment horizontal="center" vertical="center"/>
    </xf>
    <xf numFmtId="10" fontId="5" fillId="5" borderId="0" xfId="0" applyNumberFormat="1" applyFont="1" applyFill="1" applyAlignment="1">
      <alignment horizontal="center" vertical="center"/>
    </xf>
    <xf numFmtId="4" fontId="14" fillId="5" borderId="0" xfId="0" applyNumberFormat="1" applyFont="1" applyFill="1" applyAlignment="1">
      <alignment horizontal="left" vertical="center" wrapText="1"/>
    </xf>
    <xf numFmtId="4" fontId="14" fillId="5" borderId="0" xfId="0" applyNumberFormat="1" applyFont="1" applyFill="1" applyAlignment="1">
      <alignment horizontal="left" vertical="center"/>
    </xf>
    <xf numFmtId="4" fontId="15" fillId="5" borderId="0" xfId="0" applyNumberFormat="1" applyFont="1" applyFill="1" applyAlignment="1">
      <alignment horizontal="left" vertical="center"/>
    </xf>
    <xf numFmtId="4" fontId="4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 applyAlignment="1">
      <alignment horizontal="right" vertical="center"/>
    </xf>
    <xf numFmtId="4" fontId="5" fillId="5" borderId="0" xfId="0" applyNumberFormat="1" applyFont="1" applyFill="1" applyAlignment="1">
      <alignment horizontal="right" vertical="center"/>
    </xf>
    <xf numFmtId="4" fontId="24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vertical="center"/>
    </xf>
    <xf numFmtId="9" fontId="4" fillId="5" borderId="0" xfId="1" applyFont="1" applyFill="1" applyBorder="1" applyAlignment="1">
      <alignment horizontal="center" vertical="center"/>
    </xf>
    <xf numFmtId="4" fontId="14" fillId="5" borderId="0" xfId="0" applyNumberFormat="1" applyFont="1" applyFill="1" applyAlignment="1">
      <alignment horizontal="center" vertical="center"/>
    </xf>
    <xf numFmtId="4" fontId="14" fillId="5" borderId="22" xfId="0" applyNumberFormat="1" applyFont="1" applyFill="1" applyBorder="1" applyAlignment="1">
      <alignment horizontal="left" vertical="center"/>
    </xf>
    <xf numFmtId="0" fontId="1" fillId="5" borderId="0" xfId="0" applyFont="1" applyFill="1" applyAlignment="1">
      <alignment wrapText="1"/>
    </xf>
    <xf numFmtId="0" fontId="2" fillId="5" borderId="0" xfId="0" applyFont="1" applyFill="1"/>
    <xf numFmtId="0" fontId="1" fillId="5" borderId="0" xfId="0" applyFont="1" applyFill="1" applyAlignment="1">
      <alignment vertical="center" wrapText="1"/>
    </xf>
    <xf numFmtId="0" fontId="1" fillId="5" borderId="0" xfId="0" applyFont="1" applyFill="1"/>
    <xf numFmtId="0" fontId="10" fillId="5" borderId="0" xfId="0" applyFont="1" applyFill="1"/>
    <xf numFmtId="0" fontId="7" fillId="7" borderId="0" xfId="0" applyFont="1" applyFill="1"/>
    <xf numFmtId="0" fontId="1" fillId="7" borderId="0" xfId="0" applyFont="1" applyFill="1" applyAlignment="1">
      <alignment wrapText="1"/>
    </xf>
    <xf numFmtId="0" fontId="2" fillId="7" borderId="0" xfId="0" applyFont="1" applyFill="1"/>
    <xf numFmtId="0" fontId="1" fillId="7" borderId="0" xfId="0" applyFont="1" applyFill="1" applyAlignment="1">
      <alignment vertical="center" wrapText="1"/>
    </xf>
    <xf numFmtId="0" fontId="1" fillId="7" borderId="0" xfId="0" applyFont="1" applyFill="1"/>
    <xf numFmtId="0" fontId="10" fillId="7" borderId="0" xfId="0" applyFont="1" applyFill="1"/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right" vertical="center"/>
    </xf>
    <xf numFmtId="4" fontId="1" fillId="8" borderId="16" xfId="0" applyNumberFormat="1" applyFont="1" applyFill="1" applyBorder="1" applyAlignment="1">
      <alignment horizontal="left" vertical="center"/>
    </xf>
    <xf numFmtId="4" fontId="14" fillId="2" borderId="3" xfId="0" applyNumberFormat="1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3" fillId="0" borderId="4" xfId="0" applyFont="1" applyBorder="1" applyAlignment="1" applyProtection="1">
      <alignment wrapText="1"/>
      <protection locked="0"/>
    </xf>
    <xf numFmtId="4" fontId="14" fillId="2" borderId="3" xfId="0" applyNumberFormat="1" applyFont="1" applyFill="1" applyBorder="1" applyAlignment="1">
      <alignment horizontal="left" vertical="center"/>
    </xf>
    <xf numFmtId="4" fontId="5" fillId="0" borderId="4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wrapText="1"/>
      <protection locked="0"/>
    </xf>
    <xf numFmtId="4" fontId="24" fillId="2" borderId="3" xfId="0" applyNumberFormat="1" applyFont="1" applyFill="1" applyBorder="1" applyAlignment="1">
      <alignment horizontal="left" vertical="center" wrapText="1"/>
    </xf>
    <xf numFmtId="9" fontId="4" fillId="2" borderId="3" xfId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/>
    <xf numFmtId="4" fontId="4" fillId="9" borderId="34" xfId="0" applyNumberFormat="1" applyFont="1" applyFill="1" applyBorder="1" applyAlignment="1">
      <alignment horizontal="right" vertical="center"/>
    </xf>
    <xf numFmtId="4" fontId="4" fillId="9" borderId="35" xfId="0" applyNumberFormat="1" applyFont="1" applyFill="1" applyBorder="1" applyAlignment="1">
      <alignment horizontal="right" vertical="center"/>
    </xf>
    <xf numFmtId="4" fontId="4" fillId="9" borderId="36" xfId="0" applyNumberFormat="1" applyFont="1" applyFill="1" applyBorder="1" applyAlignment="1">
      <alignment horizontal="right" vertical="center"/>
    </xf>
    <xf numFmtId="10" fontId="26" fillId="2" borderId="1" xfId="0" applyNumberFormat="1" applyFont="1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4" fontId="16" fillId="0" borderId="3" xfId="0" applyNumberFormat="1" applyFont="1" applyBorder="1"/>
    <xf numFmtId="4" fontId="5" fillId="0" borderId="4" xfId="0" applyNumberFormat="1" applyFont="1" applyBorder="1" applyAlignment="1">
      <alignment horizontal="right" vertical="center"/>
    </xf>
    <xf numFmtId="0" fontId="0" fillId="0" borderId="18" xfId="0" applyBorder="1"/>
    <xf numFmtId="0" fontId="4" fillId="0" borderId="21" xfId="0" applyFont="1" applyBorder="1"/>
    <xf numFmtId="0" fontId="0" fillId="0" borderId="21" xfId="0" applyBorder="1"/>
    <xf numFmtId="0" fontId="3" fillId="10" borderId="4" xfId="0" applyFont="1" applyFill="1" applyBorder="1" applyAlignment="1" applyProtection="1">
      <alignment horizontal="left" vertical="center" wrapText="1"/>
      <protection locked="0"/>
    </xf>
    <xf numFmtId="4" fontId="5" fillId="10" borderId="4" xfId="0" applyNumberFormat="1" applyFont="1" applyFill="1" applyBorder="1" applyAlignment="1" applyProtection="1">
      <alignment horizontal="right" vertical="center"/>
      <protection locked="0"/>
    </xf>
    <xf numFmtId="0" fontId="27" fillId="11" borderId="1" xfId="0" applyFont="1" applyFill="1" applyBorder="1"/>
    <xf numFmtId="0" fontId="6" fillId="0" borderId="8" xfId="0" applyFont="1" applyBorder="1" applyAlignment="1">
      <alignment horizontal="center" vertical="center"/>
    </xf>
    <xf numFmtId="0" fontId="0" fillId="0" borderId="13" xfId="0" applyBorder="1"/>
    <xf numFmtId="4" fontId="5" fillId="0" borderId="4" xfId="0" applyNumberFormat="1" applyFont="1" applyBorder="1" applyAlignment="1">
      <alignment vertical="center"/>
    </xf>
    <xf numFmtId="0" fontId="0" fillId="0" borderId="23" xfId="0" applyBorder="1"/>
    <xf numFmtId="0" fontId="0" fillId="0" borderId="20" xfId="0" applyBorder="1"/>
    <xf numFmtId="4" fontId="5" fillId="10" borderId="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wrapText="1"/>
    </xf>
    <xf numFmtId="4" fontId="14" fillId="2" borderId="23" xfId="0" applyNumberFormat="1" applyFont="1" applyFill="1" applyBorder="1" applyAlignment="1">
      <alignment horizontal="center" vertical="center"/>
    </xf>
    <xf numFmtId="0" fontId="0" fillId="0" borderId="22" xfId="0" applyBorder="1"/>
    <xf numFmtId="0" fontId="6" fillId="5" borderId="5" xfId="0" applyFont="1" applyFill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" fontId="9" fillId="0" borderId="0" xfId="0" applyNumberFormat="1" applyFont="1"/>
    <xf numFmtId="49" fontId="3" fillId="0" borderId="0" xfId="0" applyNumberFormat="1" applyFont="1" applyAlignment="1">
      <alignment vertical="center"/>
    </xf>
    <xf numFmtId="164" fontId="6" fillId="2" borderId="23" xfId="0" applyNumberFormat="1" applyFont="1" applyFill="1" applyBorder="1" applyAlignment="1">
      <alignment vertical="center"/>
    </xf>
    <xf numFmtId="0" fontId="3" fillId="0" borderId="4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right" vertical="center"/>
    </xf>
    <xf numFmtId="4" fontId="4" fillId="9" borderId="7" xfId="0" applyNumberFormat="1" applyFont="1" applyFill="1" applyBorder="1" applyAlignment="1">
      <alignment horizontal="right" vertical="center"/>
    </xf>
    <xf numFmtId="4" fontId="4" fillId="9" borderId="43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9" fontId="4" fillId="2" borderId="46" xfId="1" applyFont="1" applyFill="1" applyBorder="1" applyAlignment="1">
      <alignment horizontal="center" vertical="center"/>
    </xf>
    <xf numFmtId="9" fontId="4" fillId="2" borderId="4" xfId="1" applyFont="1" applyFill="1" applyBorder="1" applyAlignment="1">
      <alignment horizontal="center" vertical="center"/>
    </xf>
    <xf numFmtId="9" fontId="4" fillId="2" borderId="23" xfId="1" applyFont="1" applyFill="1" applyBorder="1" applyAlignment="1">
      <alignment horizontal="center" vertical="center"/>
    </xf>
    <xf numFmtId="4" fontId="0" fillId="3" borderId="16" xfId="0" applyNumberFormat="1" applyFill="1" applyBorder="1" applyAlignment="1" applyProtection="1">
      <alignment vertical="center" wrapText="1"/>
      <protection locked="0"/>
    </xf>
    <xf numFmtId="4" fontId="3" fillId="3" borderId="11" xfId="0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4" fontId="13" fillId="5" borderId="39" xfId="0" applyNumberFormat="1" applyFont="1" applyFill="1" applyBorder="1" applyAlignment="1">
      <alignment horizontal="center" vertical="center"/>
    </xf>
    <xf numFmtId="4" fontId="13" fillId="5" borderId="41" xfId="0" applyNumberFormat="1" applyFont="1" applyFill="1" applyBorder="1" applyAlignment="1">
      <alignment horizontal="center" vertical="center"/>
    </xf>
    <xf numFmtId="4" fontId="13" fillId="5" borderId="43" xfId="0" applyNumberFormat="1" applyFont="1" applyFill="1" applyBorder="1" applyAlignment="1">
      <alignment horizontal="center" vertical="center"/>
    </xf>
    <xf numFmtId="4" fontId="13" fillId="5" borderId="4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11" fillId="3" borderId="10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6" fillId="5" borderId="4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4" fontId="13" fillId="7" borderId="39" xfId="0" applyNumberFormat="1" applyFont="1" applyFill="1" applyBorder="1" applyAlignment="1">
      <alignment horizontal="center" vertical="center"/>
    </xf>
    <xf numFmtId="4" fontId="13" fillId="7" borderId="41" xfId="0" applyNumberFormat="1" applyFont="1" applyFill="1" applyBorder="1" applyAlignment="1">
      <alignment horizontal="center" vertical="center"/>
    </xf>
    <xf numFmtId="4" fontId="13" fillId="7" borderId="43" xfId="0" applyNumberFormat="1" applyFont="1" applyFill="1" applyBorder="1" applyAlignment="1">
      <alignment horizontal="center" vertical="center"/>
    </xf>
    <xf numFmtId="4" fontId="13" fillId="7" borderId="44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left" vertical="center" wrapText="1"/>
    </xf>
    <xf numFmtId="0" fontId="0" fillId="9" borderId="31" xfId="0" applyFill="1" applyBorder="1" applyAlignment="1">
      <alignment wrapText="1"/>
    </xf>
    <xf numFmtId="0" fontId="11" fillId="3" borderId="9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" fontId="16" fillId="0" borderId="3" xfId="0" applyNumberFormat="1" applyFont="1" applyBorder="1"/>
    <xf numFmtId="0" fontId="3" fillId="0" borderId="1" xfId="0" applyFont="1" applyBorder="1"/>
    <xf numFmtId="0" fontId="22" fillId="7" borderId="7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4" fontId="4" fillId="3" borderId="10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4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7" borderId="4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14" fillId="2" borderId="4" xfId="0" applyNumberFormat="1" applyFont="1" applyFill="1" applyBorder="1" applyAlignment="1">
      <alignment horizontal="center" vertical="center"/>
    </xf>
    <xf numFmtId="4" fontId="14" fillId="2" borderId="23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28" fillId="2" borderId="4" xfId="0" applyNumberFormat="1" applyFont="1" applyFill="1" applyBorder="1" applyAlignment="1">
      <alignment horizontal="left" vertical="center" wrapText="1"/>
    </xf>
    <xf numFmtId="4" fontId="28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/>
    <xf numFmtId="0" fontId="6" fillId="0" borderId="0" xfId="0" applyFont="1"/>
    <xf numFmtId="4" fontId="6" fillId="0" borderId="0" xfId="0" applyNumberFormat="1" applyFont="1"/>
    <xf numFmtId="4" fontId="11" fillId="0" borderId="14" xfId="0" applyNumberFormat="1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0" fontId="19" fillId="9" borderId="29" xfId="0" applyFont="1" applyFill="1" applyBorder="1" applyAlignment="1">
      <alignment horizontal="left" vertical="center" wrapText="1"/>
    </xf>
    <xf numFmtId="0" fontId="19" fillId="9" borderId="33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19" fillId="9" borderId="32" xfId="0" applyFont="1" applyFill="1" applyBorder="1" applyAlignment="1">
      <alignment horizontal="left" vertical="center" wrapText="1"/>
    </xf>
    <xf numFmtId="0" fontId="19" fillId="9" borderId="18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4" fillId="6" borderId="29" xfId="0" applyNumberFormat="1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4" fontId="13" fillId="5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1" xfId="0" applyFont="1" applyBorder="1"/>
    <xf numFmtId="0" fontId="0" fillId="0" borderId="21" xfId="0" applyBorder="1"/>
    <xf numFmtId="0" fontId="11" fillId="3" borderId="14" xfId="0" applyFont="1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0" fillId="3" borderId="28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" fontId="4" fillId="3" borderId="17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/>
    </xf>
    <xf numFmtId="0" fontId="0" fillId="0" borderId="22" xfId="0" applyBorder="1"/>
    <xf numFmtId="4" fontId="4" fillId="0" borderId="25" xfId="0" applyNumberFormat="1" applyFon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3" fillId="9" borderId="3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 vertical="center" wrapText="1"/>
    </xf>
  </cellXfs>
  <cellStyles count="3">
    <cellStyle name="Prozent" xfId="1" builtinId="5"/>
    <cellStyle name="Standard" xfId="0" builtinId="0"/>
    <cellStyle name="Standard 2" xfId="2" xr:uid="{88BF6263-24F4-43DB-B820-D9900D979252}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228599</xdr:colOff>
      <xdr:row>0</xdr:row>
      <xdr:rowOff>104775</xdr:rowOff>
    </xdr:from>
    <xdr:to>
      <xdr:col>11</xdr:col>
      <xdr:colOff>612552</xdr:colOff>
      <xdr:row>3</xdr:row>
      <xdr:rowOff>142875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7B53EB8-B2E5-4041-82CC-7AC2FB0E7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77299" y="104775"/>
          <a:ext cx="2098453" cy="1181100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0</xdr:row>
      <xdr:rowOff>67945</xdr:rowOff>
    </xdr:from>
    <xdr:to>
      <xdr:col>9</xdr:col>
      <xdr:colOff>19050</xdr:colOff>
      <xdr:row>0</xdr:row>
      <xdr:rowOff>434340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B67D3534-EBAA-48E6-8597-2C2E5C33550B}"/>
            </a:ext>
          </a:extLst>
        </xdr:cNvPr>
        <xdr:cNvSpPr txBox="1"/>
      </xdr:nvSpPr>
      <xdr:spPr>
        <a:xfrm>
          <a:off x="180975" y="67945"/>
          <a:ext cx="8486775" cy="366395"/>
        </a:xfrm>
        <a:prstGeom prst="rect">
          <a:avLst/>
        </a:prstGeom>
        <a:solidFill>
          <a:srgbClr val="FFFF0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Kosten- und Finanzierungsplan Kooperationsförderung</a:t>
          </a:r>
          <a:endParaRPr lang="de-DE" sz="18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800" b="1"/>
        </a:p>
        <a:p>
          <a:endParaRPr lang="de-DE" sz="1800" b="1"/>
        </a:p>
      </xdr:txBody>
    </xdr:sp>
    <xdr:clientData/>
  </xdr:twoCellAnchor>
  <xdr:twoCellAnchor>
    <xdr:from>
      <xdr:col>1</xdr:col>
      <xdr:colOff>0</xdr:colOff>
      <xdr:row>89</xdr:row>
      <xdr:rowOff>12700</xdr:rowOff>
    </xdr:from>
    <xdr:to>
      <xdr:col>12</xdr:col>
      <xdr:colOff>0</xdr:colOff>
      <xdr:row>92</xdr:row>
      <xdr:rowOff>12700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5601F31E-58E5-4186-A57A-75292F2B8455}"/>
            </a:ext>
          </a:extLst>
        </xdr:cNvPr>
        <xdr:cNvSpPr txBox="1"/>
      </xdr:nvSpPr>
      <xdr:spPr>
        <a:xfrm>
          <a:off x="0" y="20675600"/>
          <a:ext cx="10636250" cy="438150"/>
        </a:xfrm>
        <a:prstGeom prst="rect">
          <a:avLst/>
        </a:prstGeom>
        <a:solidFill>
          <a:schemeClr val="accent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Der </a:t>
          </a:r>
          <a:r>
            <a:rPr lang="de-DE" sz="1100" b="1"/>
            <a:t>Eigenanteil</a:t>
          </a:r>
          <a:r>
            <a:rPr lang="de-DE" sz="1100" b="1" baseline="0"/>
            <a:t> </a:t>
          </a:r>
          <a:r>
            <a:rPr lang="de-DE" sz="1100" baseline="0"/>
            <a:t>muss</a:t>
          </a:r>
          <a:r>
            <a:rPr lang="de-DE" sz="1100"/>
            <a:t> mindestens 10 % der Gesamtkosten betragen (20%</a:t>
          </a:r>
          <a:r>
            <a:rPr lang="de-DE" sz="1100" baseline="0"/>
            <a:t> für kommunale Träger)</a:t>
          </a:r>
          <a:r>
            <a:rPr lang="de-DE" sz="1100"/>
            <a:t>. </a:t>
          </a:r>
          <a:r>
            <a:rPr lang="de-DE" sz="1100" b="1" baseline="0"/>
            <a:t>Bürgerschaftliches Engagement </a:t>
          </a:r>
          <a:r>
            <a:rPr lang="de-DE" sz="1100" baseline="0"/>
            <a:t>(BE) kann den Eigenanteil teilkompensieren. Die Höhe des BE darf 20% der Gesamtkosten nicht überschreiten. 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60325</xdr:rowOff>
    </xdr:from>
    <xdr:to>
      <xdr:col>6</xdr:col>
      <xdr:colOff>733425</xdr:colOff>
      <xdr:row>0</xdr:row>
      <xdr:rowOff>361950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B632F6F1-84BF-41AC-A645-CCCFA5AF543E}"/>
            </a:ext>
          </a:extLst>
        </xdr:cNvPr>
        <xdr:cNvSpPr txBox="1"/>
      </xdr:nvSpPr>
      <xdr:spPr>
        <a:xfrm>
          <a:off x="9525" y="60325"/>
          <a:ext cx="7534275" cy="301625"/>
        </a:xfrm>
        <a:prstGeom prst="rect">
          <a:avLst/>
        </a:prstGeom>
        <a:solidFill>
          <a:srgbClr val="FFFF0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Kosten- und Finanzierungsplan Kooperationsförderung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44451</xdr:colOff>
      <xdr:row>0</xdr:row>
      <xdr:rowOff>50799</xdr:rowOff>
    </xdr:from>
    <xdr:to>
      <xdr:col>7</xdr:col>
      <xdr:colOff>673101</xdr:colOff>
      <xdr:row>57</xdr:row>
      <xdr:rowOff>85725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2A6ADF9-AC72-4D0E-A12C-0468C6C22D79}"/>
            </a:ext>
          </a:extLst>
        </xdr:cNvPr>
        <xdr:cNvSpPr txBox="1"/>
      </xdr:nvSpPr>
      <xdr:spPr>
        <a:xfrm>
          <a:off x="44451" y="50799"/>
          <a:ext cx="5962650" cy="9264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Anmerkungen / Erläuterungen / Ergänzungen zum KFP</a:t>
          </a:r>
        </a:p>
        <a:p>
          <a:r>
            <a:rPr lang="de-DE" sz="1100" b="0" i="1"/>
            <a:t>bitte hier eintragen:</a:t>
          </a:r>
        </a:p>
        <a:p>
          <a:endParaRPr lang="de-DE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88"/>
  <sheetViews>
    <sheetView showGridLines="0" tabSelected="1" topLeftCell="A72" zoomScaleNormal="100" workbookViewId="0">
      <selection activeCell="D7" sqref="D7"/>
    </sheetView>
  </sheetViews>
  <sheetFormatPr baseColWidth="10" defaultColWidth="11.1796875" defaultRowHeight="11.5" x14ac:dyDescent="0.25"/>
  <cols>
    <col min="1" max="1" width="2.81640625" style="3" customWidth="1"/>
    <col min="2" max="2" width="40.81640625" style="3" customWidth="1"/>
    <col min="3" max="4" width="12.81640625" style="2" customWidth="1"/>
    <col min="5" max="5" width="10.81640625" style="56" customWidth="1"/>
    <col min="6" max="8" width="2.81640625" style="56" customWidth="1"/>
    <col min="9" max="9" width="40.81640625" style="2" customWidth="1"/>
    <col min="10" max="11" width="12.81640625" style="2" customWidth="1"/>
    <col min="12" max="12" width="10.81640625" style="49" customWidth="1"/>
    <col min="13" max="13" width="2.81640625" style="3" customWidth="1"/>
    <col min="14" max="14" width="14.453125" style="3" customWidth="1"/>
    <col min="15" max="15" width="9.81640625" style="49" customWidth="1"/>
    <col min="16" max="16384" width="11.1796875" style="3"/>
  </cols>
  <sheetData>
    <row r="1" spans="1:15" ht="57" customHeight="1" thickBot="1" x14ac:dyDescent="0.3"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5" s="9" customFormat="1" ht="16" thickBot="1" x14ac:dyDescent="0.4">
      <c r="B2" s="17" t="s">
        <v>5</v>
      </c>
      <c r="C2" s="265" t="s">
        <v>44</v>
      </c>
      <c r="D2" s="266"/>
      <c r="E2" s="266"/>
      <c r="F2" s="266"/>
      <c r="G2" s="266"/>
      <c r="H2" s="266"/>
      <c r="I2" s="267"/>
      <c r="J2" s="264"/>
      <c r="K2" s="8"/>
      <c r="L2" s="46"/>
      <c r="O2" s="47"/>
    </row>
    <row r="3" spans="1:15" s="9" customFormat="1" ht="16" thickBot="1" x14ac:dyDescent="0.4">
      <c r="B3" s="263"/>
      <c r="C3" s="262"/>
      <c r="D3" s="262"/>
      <c r="E3" s="262"/>
      <c r="F3" s="262"/>
      <c r="G3" s="262"/>
      <c r="H3" s="262"/>
      <c r="I3" s="262"/>
      <c r="J3" s="262"/>
      <c r="K3"/>
      <c r="L3" s="46"/>
      <c r="O3" s="47"/>
    </row>
    <row r="4" spans="1:15" s="9" customFormat="1" ht="22.5" customHeight="1" thickBot="1" x14ac:dyDescent="0.35">
      <c r="B4" s="28" t="s">
        <v>32</v>
      </c>
      <c r="C4" s="190"/>
      <c r="D4" s="191"/>
      <c r="E4" s="191"/>
      <c r="F4" s="191"/>
      <c r="G4" s="191"/>
      <c r="H4" s="191"/>
      <c r="I4" s="192"/>
      <c r="J4" s="167"/>
      <c r="K4"/>
      <c r="L4" s="46"/>
      <c r="O4" s="47"/>
    </row>
    <row r="5" spans="1:15" s="9" customFormat="1" ht="22.5" customHeight="1" thickBot="1" x14ac:dyDescent="0.35">
      <c r="B5" s="28" t="s">
        <v>10</v>
      </c>
      <c r="C5" s="190"/>
      <c r="D5" s="191"/>
      <c r="E5" s="191"/>
      <c r="F5" s="191"/>
      <c r="G5" s="191"/>
      <c r="H5" s="191"/>
      <c r="I5" s="192"/>
      <c r="J5" s="167"/>
      <c r="K5"/>
      <c r="L5" s="46"/>
      <c r="O5" s="47"/>
    </row>
    <row r="6" spans="1:15" s="9" customFormat="1" ht="24" customHeight="1" thickBot="1" x14ac:dyDescent="0.35">
      <c r="B6" s="6"/>
      <c r="C6"/>
      <c r="D6" s="24" t="s">
        <v>16</v>
      </c>
      <c r="E6" s="164"/>
      <c r="F6" s="164"/>
      <c r="G6" s="164"/>
      <c r="H6" s="164"/>
      <c r="I6" s="164"/>
      <c r="J6" s="168"/>
      <c r="K6"/>
      <c r="L6" s="46"/>
      <c r="O6" s="47"/>
    </row>
    <row r="7" spans="1:15" s="9" customFormat="1" ht="16" thickBot="1" x14ac:dyDescent="0.35">
      <c r="B7" s="13" t="s">
        <v>11</v>
      </c>
      <c r="C7" s="14" t="s">
        <v>14</v>
      </c>
      <c r="D7" s="35"/>
      <c r="E7" s="239" t="s">
        <v>12</v>
      </c>
      <c r="F7" s="239"/>
      <c r="G7" s="239"/>
      <c r="H7" s="239"/>
      <c r="I7" s="240"/>
      <c r="J7"/>
      <c r="K7"/>
      <c r="L7" s="46"/>
      <c r="O7" s="47"/>
    </row>
    <row r="8" spans="1:15" s="9" customFormat="1" ht="16" thickBot="1" x14ac:dyDescent="0.35">
      <c r="B8" s="263"/>
      <c r="C8" s="14" t="s">
        <v>15</v>
      </c>
      <c r="D8" s="35"/>
      <c r="E8" s="239" t="s">
        <v>13</v>
      </c>
      <c r="F8" s="239"/>
      <c r="G8" s="239"/>
      <c r="H8" s="239"/>
      <c r="I8" s="240"/>
      <c r="J8"/>
      <c r="K8"/>
      <c r="L8" s="46"/>
      <c r="O8" s="47"/>
    </row>
    <row r="9" spans="1:15" s="9" customFormat="1" ht="15.5" x14ac:dyDescent="0.35">
      <c r="B9" s="262"/>
      <c r="C9" s="264"/>
      <c r="D9" s="262"/>
      <c r="E9" s="262"/>
      <c r="F9" s="262"/>
      <c r="G9" s="262"/>
      <c r="H9" s="262"/>
      <c r="I9" s="262"/>
      <c r="J9"/>
      <c r="K9"/>
      <c r="L9" s="46"/>
      <c r="O9" s="47"/>
    </row>
    <row r="10" spans="1:15" s="9" customFormat="1" ht="23.5" thickBot="1" x14ac:dyDescent="0.55000000000000004">
      <c r="A10" s="120"/>
      <c r="B10" s="241">
        <v>2024</v>
      </c>
      <c r="C10" s="242"/>
      <c r="D10" s="242"/>
      <c r="E10" s="242"/>
      <c r="F10" s="242"/>
      <c r="G10" s="46"/>
      <c r="H10" s="243">
        <v>2025</v>
      </c>
      <c r="I10" s="243"/>
      <c r="J10" s="243"/>
      <c r="K10" s="243"/>
      <c r="L10" s="243"/>
      <c r="M10" s="243"/>
      <c r="O10" s="47"/>
    </row>
    <row r="11" spans="1:15" s="9" customFormat="1" ht="27.65" customHeight="1" x14ac:dyDescent="0.3">
      <c r="A11" s="120"/>
      <c r="B11" s="251" t="s">
        <v>6</v>
      </c>
      <c r="C11" s="218" t="s">
        <v>4</v>
      </c>
      <c r="D11" s="219"/>
      <c r="E11" s="197"/>
      <c r="F11" s="81"/>
      <c r="G11" s="67"/>
      <c r="H11" s="99"/>
      <c r="I11" s="216" t="s">
        <v>6</v>
      </c>
      <c r="J11" s="186" t="s">
        <v>4</v>
      </c>
      <c r="K11" s="187"/>
      <c r="L11" s="197"/>
      <c r="M11" s="97"/>
    </row>
    <row r="12" spans="1:15" s="5" customFormat="1" ht="17.149999999999999" customHeight="1" thickBot="1" x14ac:dyDescent="0.3">
      <c r="A12" s="121"/>
      <c r="B12" s="252"/>
      <c r="C12" s="220"/>
      <c r="D12" s="221"/>
      <c r="E12" s="198"/>
      <c r="F12" s="82"/>
      <c r="G12" s="68"/>
      <c r="H12" s="100"/>
      <c r="I12" s="217"/>
      <c r="J12" s="188"/>
      <c r="K12" s="189"/>
      <c r="L12" s="198"/>
      <c r="M12" s="115"/>
    </row>
    <row r="13" spans="1:15" ht="40.5" customHeight="1" x14ac:dyDescent="0.3">
      <c r="A13" s="122"/>
      <c r="B13" s="161" t="s">
        <v>50</v>
      </c>
      <c r="C13" s="162" t="s">
        <v>2</v>
      </c>
      <c r="D13" s="196"/>
      <c r="E13" s="198"/>
      <c r="F13" s="83"/>
      <c r="G13" s="58"/>
      <c r="H13" s="101"/>
      <c r="I13" s="161" t="s">
        <v>50</v>
      </c>
      <c r="J13" s="162" t="s">
        <v>2</v>
      </c>
      <c r="K13" s="196"/>
      <c r="L13" s="198"/>
      <c r="M13" s="116"/>
      <c r="O13" s="3"/>
    </row>
    <row r="14" spans="1:15" ht="25" customHeight="1" x14ac:dyDescent="0.25">
      <c r="A14" s="122"/>
      <c r="B14" s="30"/>
      <c r="C14" s="31">
        <v>0</v>
      </c>
      <c r="D14" s="184"/>
      <c r="E14" s="198"/>
      <c r="F14" s="83"/>
      <c r="G14" s="58"/>
      <c r="H14" s="101"/>
      <c r="I14" s="30"/>
      <c r="J14" s="31">
        <v>0</v>
      </c>
      <c r="K14" s="184"/>
      <c r="L14" s="198"/>
      <c r="M14" s="116"/>
      <c r="O14" s="3"/>
    </row>
    <row r="15" spans="1:15" ht="25" customHeight="1" x14ac:dyDescent="0.25">
      <c r="A15" s="122"/>
      <c r="B15" s="30"/>
      <c r="C15" s="31">
        <v>0</v>
      </c>
      <c r="D15" s="184"/>
      <c r="E15" s="198"/>
      <c r="F15" s="83"/>
      <c r="G15" s="58"/>
      <c r="H15" s="101"/>
      <c r="I15" s="30"/>
      <c r="J15" s="31">
        <v>0</v>
      </c>
      <c r="K15" s="184"/>
      <c r="L15" s="198"/>
      <c r="M15" s="116"/>
      <c r="O15" s="3"/>
    </row>
    <row r="16" spans="1:15" ht="25" customHeight="1" x14ac:dyDescent="0.25">
      <c r="A16" s="122"/>
      <c r="B16" s="30"/>
      <c r="C16" s="31">
        <v>0</v>
      </c>
      <c r="D16" s="184"/>
      <c r="E16" s="198"/>
      <c r="F16" s="83"/>
      <c r="G16" s="58"/>
      <c r="H16" s="101"/>
      <c r="I16" s="30"/>
      <c r="J16" s="31">
        <v>0</v>
      </c>
      <c r="K16" s="184"/>
      <c r="L16" s="198"/>
      <c r="M16" s="116"/>
      <c r="O16" s="3"/>
    </row>
    <row r="17" spans="1:15" ht="25" customHeight="1" x14ac:dyDescent="0.25">
      <c r="A17" s="122"/>
      <c r="B17" s="30"/>
      <c r="C17" s="31">
        <v>0</v>
      </c>
      <c r="D17" s="184"/>
      <c r="E17" s="198"/>
      <c r="F17" s="83"/>
      <c r="G17" s="58"/>
      <c r="H17" s="101"/>
      <c r="I17" s="30"/>
      <c r="J17" s="31">
        <v>0</v>
      </c>
      <c r="K17" s="184"/>
      <c r="L17" s="198"/>
      <c r="M17" s="116"/>
      <c r="O17" s="3"/>
    </row>
    <row r="18" spans="1:15" ht="25" customHeight="1" x14ac:dyDescent="0.25">
      <c r="A18" s="122"/>
      <c r="B18" s="30"/>
      <c r="C18" s="31">
        <v>0</v>
      </c>
      <c r="D18" s="184"/>
      <c r="E18" s="198"/>
      <c r="F18" s="83"/>
      <c r="G18" s="58"/>
      <c r="H18" s="101"/>
      <c r="I18" s="30"/>
      <c r="J18" s="31">
        <v>0</v>
      </c>
      <c r="K18" s="184"/>
      <c r="L18" s="198"/>
      <c r="M18" s="116"/>
      <c r="O18" s="3"/>
    </row>
    <row r="19" spans="1:15" ht="25" customHeight="1" x14ac:dyDescent="0.25">
      <c r="A19" s="122"/>
      <c r="B19" s="30"/>
      <c r="C19" s="31">
        <v>0</v>
      </c>
      <c r="D19" s="184"/>
      <c r="E19" s="198"/>
      <c r="F19" s="83"/>
      <c r="G19" s="58"/>
      <c r="H19" s="101"/>
      <c r="I19" s="30"/>
      <c r="J19" s="31">
        <v>0</v>
      </c>
      <c r="K19" s="184"/>
      <c r="L19" s="198"/>
      <c r="M19" s="116"/>
      <c r="O19" s="3"/>
    </row>
    <row r="20" spans="1:15" ht="25" customHeight="1" x14ac:dyDescent="0.25">
      <c r="A20" s="122"/>
      <c r="B20" s="30"/>
      <c r="C20" s="31">
        <v>0</v>
      </c>
      <c r="D20" s="184"/>
      <c r="E20" s="198"/>
      <c r="F20" s="83"/>
      <c r="G20" s="58"/>
      <c r="H20" s="101"/>
      <c r="I20" s="30"/>
      <c r="J20" s="31">
        <v>0</v>
      </c>
      <c r="K20" s="184"/>
      <c r="L20" s="198"/>
      <c r="M20" s="116"/>
      <c r="O20" s="3"/>
    </row>
    <row r="21" spans="1:15" ht="25" customHeight="1" thickBot="1" x14ac:dyDescent="0.3">
      <c r="A21" s="122"/>
      <c r="B21" s="30"/>
      <c r="C21" s="31">
        <v>0</v>
      </c>
      <c r="D21" s="185"/>
      <c r="E21" s="199"/>
      <c r="F21" s="83"/>
      <c r="G21" s="58"/>
      <c r="H21" s="101"/>
      <c r="I21" s="31"/>
      <c r="J21" s="31">
        <v>0</v>
      </c>
      <c r="K21" s="185"/>
      <c r="L21" s="199"/>
      <c r="M21" s="116"/>
      <c r="O21" s="3"/>
    </row>
    <row r="22" spans="1:15" s="26" customFormat="1" ht="30" customHeight="1" thickBot="1" x14ac:dyDescent="0.3">
      <c r="A22" s="123" t="s">
        <v>1</v>
      </c>
      <c r="B22" s="130" t="s">
        <v>51</v>
      </c>
      <c r="C22" s="244">
        <f>SUM(C14:C21)</f>
        <v>0</v>
      </c>
      <c r="D22" s="245"/>
      <c r="E22" s="129" t="s">
        <v>8</v>
      </c>
      <c r="F22" s="86"/>
      <c r="G22" s="70"/>
      <c r="H22" s="104"/>
      <c r="I22" s="130" t="s">
        <v>51</v>
      </c>
      <c r="J22" s="222">
        <f>SUM(J14:J21)</f>
        <v>0</v>
      </c>
      <c r="K22" s="223"/>
      <c r="L22" s="129" t="s">
        <v>8</v>
      </c>
      <c r="M22" s="117"/>
    </row>
    <row r="23" spans="1:15" s="1" customFormat="1" ht="13" x14ac:dyDescent="0.3">
      <c r="A23" s="124"/>
      <c r="B23" s="253"/>
      <c r="C23" s="254"/>
      <c r="D23" s="213"/>
      <c r="E23" s="255"/>
      <c r="F23" s="87"/>
      <c r="G23" s="60"/>
      <c r="H23" s="105"/>
      <c r="I23" s="253"/>
      <c r="J23" s="254"/>
      <c r="K23" s="213"/>
      <c r="L23" s="255"/>
      <c r="M23" s="118"/>
    </row>
    <row r="24" spans="1:15" ht="37.5" customHeight="1" x14ac:dyDescent="0.3">
      <c r="A24" s="122"/>
      <c r="B24" s="15" t="s">
        <v>52</v>
      </c>
      <c r="C24" s="23" t="s">
        <v>2</v>
      </c>
      <c r="D24" s="184"/>
      <c r="E24" s="256"/>
      <c r="F24" s="88"/>
      <c r="G24" s="61"/>
      <c r="H24" s="106"/>
      <c r="I24" s="15" t="s">
        <v>52</v>
      </c>
      <c r="J24" s="23" t="s">
        <v>2</v>
      </c>
      <c r="K24" s="184"/>
      <c r="L24" s="256"/>
      <c r="M24" s="116"/>
      <c r="O24" s="3"/>
    </row>
    <row r="25" spans="1:15" ht="25" customHeight="1" x14ac:dyDescent="0.25">
      <c r="A25" s="122"/>
      <c r="B25" s="30"/>
      <c r="C25" s="33">
        <v>0</v>
      </c>
      <c r="D25" s="184"/>
      <c r="E25" s="256"/>
      <c r="F25" s="88"/>
      <c r="G25" s="61"/>
      <c r="H25" s="106"/>
      <c r="I25" s="30"/>
      <c r="J25" s="33">
        <v>0</v>
      </c>
      <c r="K25" s="184"/>
      <c r="L25" s="256"/>
      <c r="M25" s="116"/>
      <c r="O25" s="3"/>
    </row>
    <row r="26" spans="1:15" ht="25" customHeight="1" x14ac:dyDescent="0.25">
      <c r="A26" s="122"/>
      <c r="B26" s="30"/>
      <c r="C26" s="33">
        <v>0</v>
      </c>
      <c r="D26" s="184"/>
      <c r="E26" s="256"/>
      <c r="F26" s="88"/>
      <c r="G26" s="61"/>
      <c r="H26" s="106"/>
      <c r="I26" s="30"/>
      <c r="J26" s="33">
        <v>0</v>
      </c>
      <c r="K26" s="184"/>
      <c r="L26" s="256"/>
      <c r="M26" s="116"/>
      <c r="O26" s="3"/>
    </row>
    <row r="27" spans="1:15" ht="25" customHeight="1" x14ac:dyDescent="0.25">
      <c r="A27" s="122"/>
      <c r="B27" s="30"/>
      <c r="C27" s="33">
        <v>0</v>
      </c>
      <c r="D27" s="184"/>
      <c r="E27" s="256"/>
      <c r="F27" s="88"/>
      <c r="G27" s="61"/>
      <c r="H27" s="106"/>
      <c r="I27" s="30"/>
      <c r="J27" s="33">
        <v>0</v>
      </c>
      <c r="K27" s="184"/>
      <c r="L27" s="256"/>
      <c r="M27" s="116"/>
      <c r="O27" s="3"/>
    </row>
    <row r="28" spans="1:15" ht="25" customHeight="1" x14ac:dyDescent="0.25">
      <c r="A28" s="122"/>
      <c r="B28" s="30"/>
      <c r="C28" s="33">
        <v>0</v>
      </c>
      <c r="D28" s="184"/>
      <c r="E28" s="256"/>
      <c r="F28" s="88"/>
      <c r="G28" s="61"/>
      <c r="H28" s="106"/>
      <c r="I28" s="30"/>
      <c r="J28" s="33">
        <v>0</v>
      </c>
      <c r="K28" s="184"/>
      <c r="L28" s="256"/>
      <c r="M28" s="116"/>
      <c r="O28" s="3"/>
    </row>
    <row r="29" spans="1:15" ht="25" customHeight="1" x14ac:dyDescent="0.25">
      <c r="A29" s="122"/>
      <c r="B29" s="30"/>
      <c r="C29" s="33">
        <v>0</v>
      </c>
      <c r="D29" s="184"/>
      <c r="E29" s="256"/>
      <c r="F29" s="88"/>
      <c r="G29" s="61"/>
      <c r="H29" s="106"/>
      <c r="I29" s="30"/>
      <c r="J29" s="33">
        <v>0</v>
      </c>
      <c r="K29" s="184"/>
      <c r="L29" s="256"/>
      <c r="M29" s="116"/>
      <c r="O29" s="3"/>
    </row>
    <row r="30" spans="1:15" ht="25" customHeight="1" x14ac:dyDescent="0.25">
      <c r="A30" s="122"/>
      <c r="B30" s="30"/>
      <c r="C30" s="33">
        <v>0</v>
      </c>
      <c r="D30" s="184"/>
      <c r="E30" s="256"/>
      <c r="F30" s="88"/>
      <c r="G30" s="61"/>
      <c r="H30" s="106"/>
      <c r="I30" s="30"/>
      <c r="J30" s="33">
        <v>0</v>
      </c>
      <c r="K30" s="184"/>
      <c r="L30" s="256"/>
      <c r="M30" s="116"/>
      <c r="O30" s="3"/>
    </row>
    <row r="31" spans="1:15" ht="25" customHeight="1" x14ac:dyDescent="0.25">
      <c r="A31" s="122"/>
      <c r="B31" s="30"/>
      <c r="C31" s="33">
        <v>0</v>
      </c>
      <c r="D31" s="184"/>
      <c r="E31" s="256"/>
      <c r="F31" s="88"/>
      <c r="G31" s="61"/>
      <c r="H31" s="106"/>
      <c r="I31" s="30"/>
      <c r="J31" s="33">
        <v>0</v>
      </c>
      <c r="K31" s="184"/>
      <c r="L31" s="256"/>
      <c r="M31" s="116"/>
      <c r="O31" s="3"/>
    </row>
    <row r="32" spans="1:15" ht="25" customHeight="1" x14ac:dyDescent="0.25">
      <c r="A32" s="122"/>
      <c r="B32" s="30"/>
      <c r="C32" s="33">
        <v>0</v>
      </c>
      <c r="D32" s="184"/>
      <c r="E32" s="256"/>
      <c r="F32" s="88"/>
      <c r="G32" s="61"/>
      <c r="H32" s="106"/>
      <c r="I32" s="30"/>
      <c r="J32" s="33">
        <v>0</v>
      </c>
      <c r="K32" s="184"/>
      <c r="L32" s="256"/>
      <c r="M32" s="116"/>
      <c r="O32" s="3"/>
    </row>
    <row r="33" spans="1:15" ht="25" customHeight="1" x14ac:dyDescent="0.25">
      <c r="A33" s="122"/>
      <c r="B33" s="30"/>
      <c r="C33" s="33">
        <v>0</v>
      </c>
      <c r="D33" s="184"/>
      <c r="E33" s="256"/>
      <c r="F33" s="88"/>
      <c r="G33" s="61"/>
      <c r="H33" s="106"/>
      <c r="I33" s="30"/>
      <c r="J33" s="33">
        <v>0</v>
      </c>
      <c r="K33" s="184"/>
      <c r="L33" s="256"/>
      <c r="M33" s="116"/>
      <c r="O33" s="3"/>
    </row>
    <row r="34" spans="1:15" ht="25" customHeight="1" x14ac:dyDescent="0.25">
      <c r="A34" s="122"/>
      <c r="B34" s="30"/>
      <c r="C34" s="33">
        <v>0</v>
      </c>
      <c r="D34" s="184"/>
      <c r="E34" s="256"/>
      <c r="F34" s="88"/>
      <c r="G34" s="61"/>
      <c r="H34" s="106"/>
      <c r="I34" s="30"/>
      <c r="J34" s="33">
        <v>0</v>
      </c>
      <c r="K34" s="184"/>
      <c r="L34" s="256"/>
      <c r="M34" s="116"/>
      <c r="O34" s="3"/>
    </row>
    <row r="35" spans="1:15" ht="25" customHeight="1" x14ac:dyDescent="0.25">
      <c r="A35" s="122"/>
      <c r="B35" s="30"/>
      <c r="C35" s="33">
        <v>0</v>
      </c>
      <c r="D35" s="184"/>
      <c r="E35" s="256"/>
      <c r="F35" s="88"/>
      <c r="G35" s="61"/>
      <c r="H35" s="106"/>
      <c r="I35" s="30"/>
      <c r="J35" s="33">
        <v>0</v>
      </c>
      <c r="K35" s="184"/>
      <c r="L35" s="256"/>
      <c r="M35" s="116"/>
      <c r="O35" s="3"/>
    </row>
    <row r="36" spans="1:15" ht="25" customHeight="1" x14ac:dyDescent="0.25">
      <c r="A36" s="122"/>
      <c r="B36" s="30"/>
      <c r="C36" s="33">
        <v>0</v>
      </c>
      <c r="D36" s="184"/>
      <c r="E36" s="257"/>
      <c r="F36" s="84"/>
      <c r="G36" s="69"/>
      <c r="H36" s="102"/>
      <c r="I36" s="30"/>
      <c r="J36" s="33">
        <v>0</v>
      </c>
      <c r="K36" s="184"/>
      <c r="L36" s="257"/>
      <c r="M36" s="116"/>
      <c r="O36" s="3"/>
    </row>
    <row r="37" spans="1:15" ht="29.25" customHeight="1" thickBot="1" x14ac:dyDescent="0.3">
      <c r="A37" s="122"/>
      <c r="B37" s="149" t="s">
        <v>53</v>
      </c>
      <c r="C37" s="150">
        <v>0</v>
      </c>
      <c r="D37" s="185"/>
      <c r="E37" s="72" t="e">
        <f>C37/C56</f>
        <v>#DIV/0!</v>
      </c>
      <c r="F37" s="85"/>
      <c r="G37" s="59"/>
      <c r="H37" s="103"/>
      <c r="I37" s="149" t="s">
        <v>53</v>
      </c>
      <c r="J37" s="150">
        <v>0</v>
      </c>
      <c r="K37" s="185"/>
      <c r="L37" s="72" t="e">
        <f>J37/J56</f>
        <v>#DIV/0!</v>
      </c>
      <c r="M37" s="116"/>
      <c r="O37" s="3"/>
    </row>
    <row r="38" spans="1:15" s="1" customFormat="1" ht="30" customHeight="1" thickBot="1" x14ac:dyDescent="0.3">
      <c r="A38" s="124"/>
      <c r="B38" s="130" t="s">
        <v>58</v>
      </c>
      <c r="C38" s="224">
        <f>SUM(C25:C37)</f>
        <v>0</v>
      </c>
      <c r="D38" s="225"/>
      <c r="E38" s="132" t="s">
        <v>8</v>
      </c>
      <c r="F38" s="87"/>
      <c r="G38" s="60"/>
      <c r="H38" s="105"/>
      <c r="I38" s="130" t="s">
        <v>58</v>
      </c>
      <c r="J38" s="224">
        <f>SUM(J25:J37)</f>
        <v>0</v>
      </c>
      <c r="K38" s="225"/>
      <c r="L38" s="132" t="s">
        <v>8</v>
      </c>
      <c r="M38" s="118"/>
    </row>
    <row r="39" spans="1:15" s="1" customFormat="1" ht="13" x14ac:dyDescent="0.3">
      <c r="A39" s="124"/>
      <c r="B39" s="246"/>
      <c r="C39" s="247"/>
      <c r="D39" s="248" t="s">
        <v>1</v>
      </c>
      <c r="E39" s="73"/>
      <c r="F39" s="87"/>
      <c r="G39" s="60"/>
      <c r="H39" s="105"/>
      <c r="I39" s="246"/>
      <c r="J39" s="247"/>
      <c r="K39" s="248" t="s">
        <v>1</v>
      </c>
      <c r="L39" s="73"/>
      <c r="M39" s="118"/>
    </row>
    <row r="40" spans="1:15" s="1" customFormat="1" ht="36" customHeight="1" x14ac:dyDescent="0.3">
      <c r="A40" s="124"/>
      <c r="B40" s="15" t="s">
        <v>9</v>
      </c>
      <c r="C40" s="23" t="s">
        <v>2</v>
      </c>
      <c r="D40" s="249"/>
      <c r="E40" s="73"/>
      <c r="F40" s="87"/>
      <c r="G40" s="60"/>
      <c r="H40" s="105"/>
      <c r="I40" s="15" t="s">
        <v>9</v>
      </c>
      <c r="J40" s="23" t="s">
        <v>2</v>
      </c>
      <c r="K40" s="249"/>
      <c r="L40" s="73"/>
      <c r="M40" s="118"/>
    </row>
    <row r="41" spans="1:15" ht="25" customHeight="1" x14ac:dyDescent="0.25">
      <c r="A41" s="122"/>
      <c r="B41" s="32"/>
      <c r="C41" s="33">
        <v>0</v>
      </c>
      <c r="D41" s="249"/>
      <c r="E41" s="74"/>
      <c r="F41" s="88"/>
      <c r="G41" s="61"/>
      <c r="H41" s="106"/>
      <c r="I41" s="32"/>
      <c r="J41" s="33">
        <v>0</v>
      </c>
      <c r="K41" s="249"/>
      <c r="L41" s="74"/>
      <c r="M41" s="116"/>
      <c r="O41" s="3"/>
    </row>
    <row r="42" spans="1:15" ht="25" customHeight="1" x14ac:dyDescent="0.25">
      <c r="A42" s="122"/>
      <c r="B42" s="32"/>
      <c r="C42" s="33">
        <v>0</v>
      </c>
      <c r="D42" s="249"/>
      <c r="E42" s="74"/>
      <c r="F42" s="88"/>
      <c r="G42" s="61"/>
      <c r="H42" s="106"/>
      <c r="I42" s="32"/>
      <c r="J42" s="33">
        <v>0</v>
      </c>
      <c r="K42" s="249"/>
      <c r="L42" s="74"/>
      <c r="M42" s="116"/>
      <c r="O42" s="3"/>
    </row>
    <row r="43" spans="1:15" ht="25" customHeight="1" x14ac:dyDescent="0.25">
      <c r="A43" s="122"/>
      <c r="B43" s="32"/>
      <c r="C43" s="33">
        <v>0</v>
      </c>
      <c r="D43" s="249"/>
      <c r="E43" s="74"/>
      <c r="F43" s="88"/>
      <c r="G43" s="61"/>
      <c r="H43" s="106"/>
      <c r="I43" s="32"/>
      <c r="J43" s="33">
        <v>0</v>
      </c>
      <c r="K43" s="249"/>
      <c r="L43" s="74"/>
      <c r="M43" s="116"/>
      <c r="O43" s="3"/>
    </row>
    <row r="44" spans="1:15" ht="25" customHeight="1" x14ac:dyDescent="0.25">
      <c r="A44" s="122"/>
      <c r="B44" s="32"/>
      <c r="C44" s="33">
        <v>0</v>
      </c>
      <c r="D44" s="249"/>
      <c r="E44" s="74"/>
      <c r="F44" s="88"/>
      <c r="G44" s="61"/>
      <c r="H44" s="106"/>
      <c r="I44" s="32"/>
      <c r="J44" s="33">
        <v>0</v>
      </c>
      <c r="K44" s="249"/>
      <c r="L44" s="74"/>
      <c r="M44" s="116"/>
      <c r="O44" s="3"/>
    </row>
    <row r="45" spans="1:15" ht="25" customHeight="1" x14ac:dyDescent="0.25">
      <c r="A45" s="122"/>
      <c r="B45" s="32"/>
      <c r="C45" s="33">
        <v>0</v>
      </c>
      <c r="D45" s="249"/>
      <c r="E45" s="74"/>
      <c r="F45" s="88"/>
      <c r="G45" s="61"/>
      <c r="H45" s="106"/>
      <c r="I45" s="32"/>
      <c r="J45" s="33">
        <v>0</v>
      </c>
      <c r="K45" s="249"/>
      <c r="L45" s="74"/>
      <c r="M45" s="116"/>
      <c r="O45" s="3"/>
    </row>
    <row r="46" spans="1:15" ht="25" customHeight="1" x14ac:dyDescent="0.25">
      <c r="A46" s="122"/>
      <c r="B46" s="32"/>
      <c r="C46" s="33">
        <v>0</v>
      </c>
      <c r="D46" s="249"/>
      <c r="E46" s="74"/>
      <c r="F46" s="88"/>
      <c r="G46" s="61"/>
      <c r="H46" s="106"/>
      <c r="I46" s="32"/>
      <c r="J46" s="33">
        <v>0</v>
      </c>
      <c r="K46" s="249"/>
      <c r="L46" s="74"/>
      <c r="M46" s="116"/>
      <c r="O46" s="3"/>
    </row>
    <row r="47" spans="1:15" ht="25" customHeight="1" x14ac:dyDescent="0.25">
      <c r="A47" s="122"/>
      <c r="B47" s="32"/>
      <c r="C47" s="33">
        <v>0</v>
      </c>
      <c r="D47" s="249"/>
      <c r="E47" s="74"/>
      <c r="F47" s="88"/>
      <c r="G47" s="61"/>
      <c r="H47" s="106"/>
      <c r="I47" s="32"/>
      <c r="J47" s="33">
        <v>0</v>
      </c>
      <c r="K47" s="249"/>
      <c r="L47" s="74"/>
      <c r="M47" s="116"/>
      <c r="O47" s="3"/>
    </row>
    <row r="48" spans="1:15" ht="25" customHeight="1" x14ac:dyDescent="0.25">
      <c r="A48" s="122"/>
      <c r="B48" s="32"/>
      <c r="C48" s="33">
        <v>0</v>
      </c>
      <c r="D48" s="249"/>
      <c r="E48" s="74"/>
      <c r="F48" s="88"/>
      <c r="G48" s="61"/>
      <c r="H48" s="106"/>
      <c r="I48" s="32"/>
      <c r="J48" s="33">
        <v>0</v>
      </c>
      <c r="K48" s="249"/>
      <c r="L48" s="74"/>
      <c r="M48" s="116"/>
      <c r="O48" s="3"/>
    </row>
    <row r="49" spans="1:15" ht="25" customHeight="1" x14ac:dyDescent="0.25">
      <c r="A49" s="122"/>
      <c r="B49" s="32"/>
      <c r="C49" s="33">
        <v>0</v>
      </c>
      <c r="D49" s="249"/>
      <c r="E49" s="74"/>
      <c r="F49" s="88"/>
      <c r="G49" s="61"/>
      <c r="H49" s="106"/>
      <c r="I49" s="32"/>
      <c r="J49" s="33">
        <v>0</v>
      </c>
      <c r="K49" s="249"/>
      <c r="L49" s="74"/>
      <c r="M49" s="116"/>
      <c r="O49" s="3"/>
    </row>
    <row r="50" spans="1:15" ht="25" customHeight="1" x14ac:dyDescent="0.25">
      <c r="A50" s="122"/>
      <c r="B50" s="32"/>
      <c r="C50" s="33">
        <v>0</v>
      </c>
      <c r="D50" s="249"/>
      <c r="E50" s="74"/>
      <c r="F50" s="88"/>
      <c r="G50" s="61"/>
      <c r="H50" s="106"/>
      <c r="I50" s="32"/>
      <c r="J50" s="33">
        <v>0</v>
      </c>
      <c r="K50" s="249"/>
      <c r="L50" s="74"/>
      <c r="M50" s="116"/>
      <c r="O50" s="3"/>
    </row>
    <row r="51" spans="1:15" ht="25" customHeight="1" x14ac:dyDescent="0.25">
      <c r="A51" s="122"/>
      <c r="B51" s="32"/>
      <c r="C51" s="33">
        <v>0</v>
      </c>
      <c r="D51" s="249"/>
      <c r="E51" s="74"/>
      <c r="F51" s="88"/>
      <c r="G51" s="61"/>
      <c r="H51" s="106"/>
      <c r="I51" s="32"/>
      <c r="J51" s="33">
        <v>0</v>
      </c>
      <c r="K51" s="249"/>
      <c r="L51" s="74"/>
      <c r="M51" s="116"/>
      <c r="O51" s="3"/>
    </row>
    <row r="52" spans="1:15" ht="25" customHeight="1" x14ac:dyDescent="0.25">
      <c r="A52" s="122"/>
      <c r="B52" s="32"/>
      <c r="C52" s="33">
        <v>0</v>
      </c>
      <c r="D52" s="249"/>
      <c r="E52" s="74"/>
      <c r="F52" s="88"/>
      <c r="G52" s="61"/>
      <c r="H52" s="106"/>
      <c r="I52" s="32"/>
      <c r="J52" s="33">
        <v>0</v>
      </c>
      <c r="K52" s="249"/>
      <c r="L52" s="74"/>
      <c r="M52" s="116"/>
      <c r="O52" s="3"/>
    </row>
    <row r="53" spans="1:15" ht="25" customHeight="1" thickBot="1" x14ac:dyDescent="0.3">
      <c r="A53" s="122"/>
      <c r="B53" s="134" t="s">
        <v>45</v>
      </c>
      <c r="C53" s="133">
        <v>0</v>
      </c>
      <c r="D53" s="250"/>
      <c r="E53" s="142" t="e">
        <f>C53/C56</f>
        <v>#DIV/0!</v>
      </c>
      <c r="F53" s="88"/>
      <c r="G53" s="61"/>
      <c r="H53" s="106"/>
      <c r="I53" s="134" t="s">
        <v>45</v>
      </c>
      <c r="J53" s="133">
        <v>0</v>
      </c>
      <c r="K53" s="250"/>
      <c r="L53" s="142" t="e">
        <f>J53/J56</f>
        <v>#DIV/0!</v>
      </c>
      <c r="M53" s="116"/>
      <c r="O53" s="3"/>
    </row>
    <row r="54" spans="1:15" s="1" customFormat="1" ht="30" customHeight="1" thickBot="1" x14ac:dyDescent="0.3">
      <c r="A54" s="124"/>
      <c r="B54" s="130" t="s">
        <v>33</v>
      </c>
      <c r="C54" s="224">
        <f>SUM(C41:C53)</f>
        <v>0</v>
      </c>
      <c r="D54" s="225"/>
      <c r="E54" s="132" t="s">
        <v>8</v>
      </c>
      <c r="F54" s="87"/>
      <c r="G54" s="60"/>
      <c r="H54" s="105"/>
      <c r="I54" s="130" t="s">
        <v>33</v>
      </c>
      <c r="J54" s="224">
        <f>SUM(J41:J53)</f>
        <v>0</v>
      </c>
      <c r="K54" s="225"/>
      <c r="L54" s="132" t="s">
        <v>8</v>
      </c>
      <c r="M54" s="118"/>
    </row>
    <row r="55" spans="1:15" ht="13.5" thickBot="1" x14ac:dyDescent="0.35">
      <c r="A55" s="122"/>
      <c r="B55" s="206"/>
      <c r="C55" s="207"/>
      <c r="D55" s="208"/>
      <c r="E55" s="74"/>
      <c r="F55" s="88"/>
      <c r="G55" s="61"/>
      <c r="H55" s="106"/>
      <c r="I55" s="206"/>
      <c r="J55" s="207"/>
      <c r="K55" s="208"/>
      <c r="L55" s="74"/>
      <c r="M55" s="116"/>
      <c r="O55" s="3"/>
    </row>
    <row r="56" spans="1:15" ht="30" customHeight="1" thickBot="1" x14ac:dyDescent="0.3">
      <c r="A56" s="122"/>
      <c r="B56" s="20" t="s">
        <v>0</v>
      </c>
      <c r="C56" s="214">
        <f>C22+C38+C54</f>
        <v>0</v>
      </c>
      <c r="D56" s="215"/>
      <c r="E56" s="132" t="s">
        <v>8</v>
      </c>
      <c r="F56" s="87"/>
      <c r="G56" s="60"/>
      <c r="H56" s="105"/>
      <c r="I56" s="20" t="s">
        <v>0</v>
      </c>
      <c r="J56" s="214">
        <f>J22+J38+J54</f>
        <v>0</v>
      </c>
      <c r="K56" s="215"/>
      <c r="L56" s="132" t="s">
        <v>8</v>
      </c>
      <c r="M56" s="116"/>
      <c r="O56" s="3"/>
    </row>
    <row r="57" spans="1:15" ht="24" customHeight="1" thickBot="1" x14ac:dyDescent="0.35">
      <c r="A57" s="122"/>
      <c r="B57" s="211"/>
      <c r="C57" s="212"/>
      <c r="D57" s="213"/>
      <c r="E57" s="75"/>
      <c r="F57" s="89"/>
      <c r="G57" s="62"/>
      <c r="H57" s="107"/>
      <c r="I57" s="211"/>
      <c r="J57" s="212"/>
      <c r="K57" s="213"/>
      <c r="L57" s="75"/>
      <c r="M57" s="116"/>
      <c r="O57" s="3"/>
    </row>
    <row r="58" spans="1:15" ht="27" customHeight="1" thickBot="1" x14ac:dyDescent="0.3">
      <c r="A58" s="122"/>
      <c r="B58" s="200" t="s">
        <v>7</v>
      </c>
      <c r="C58" s="201"/>
      <c r="D58" s="202"/>
      <c r="E58" s="159"/>
      <c r="F58" s="90"/>
      <c r="G58" s="63"/>
      <c r="H58" s="108"/>
      <c r="I58" s="203" t="s">
        <v>7</v>
      </c>
      <c r="J58" s="204"/>
      <c r="K58" s="205"/>
      <c r="L58" s="159"/>
      <c r="M58" s="116"/>
      <c r="O58" s="3"/>
    </row>
    <row r="59" spans="1:15" ht="17.149999999999999" customHeight="1" x14ac:dyDescent="0.25">
      <c r="A59" s="122"/>
      <c r="B59" s="160" t="s">
        <v>34</v>
      </c>
      <c r="C59" s="209"/>
      <c r="D59" s="210"/>
      <c r="E59" s="76"/>
      <c r="F59" s="91"/>
      <c r="G59" s="66"/>
      <c r="H59" s="109"/>
      <c r="I59" s="160" t="s">
        <v>34</v>
      </c>
      <c r="J59" s="209"/>
      <c r="K59" s="210"/>
      <c r="L59" s="76"/>
      <c r="M59" s="116"/>
      <c r="O59" s="3"/>
    </row>
    <row r="60" spans="1:15" ht="18" customHeight="1" x14ac:dyDescent="0.25">
      <c r="A60" s="122"/>
      <c r="B60" s="30" t="s">
        <v>21</v>
      </c>
      <c r="C60" s="33">
        <v>0</v>
      </c>
      <c r="D60" s="151" t="s">
        <v>47</v>
      </c>
      <c r="E60" s="258" t="s">
        <v>48</v>
      </c>
      <c r="F60" s="91"/>
      <c r="G60" s="66"/>
      <c r="H60" s="109"/>
      <c r="I60" s="30" t="s">
        <v>21</v>
      </c>
      <c r="J60" s="33">
        <v>0</v>
      </c>
      <c r="K60" s="151" t="s">
        <v>47</v>
      </c>
      <c r="L60" s="258" t="s">
        <v>48</v>
      </c>
      <c r="M60" s="116"/>
      <c r="O60" s="3"/>
    </row>
    <row r="61" spans="1:15" ht="18" customHeight="1" x14ac:dyDescent="0.25">
      <c r="A61" s="122"/>
      <c r="B61" s="32" t="s">
        <v>3</v>
      </c>
      <c r="C61" s="33">
        <v>0</v>
      </c>
      <c r="D61" s="151" t="s">
        <v>47</v>
      </c>
      <c r="E61" s="259"/>
      <c r="F61" s="91"/>
      <c r="G61" s="66"/>
      <c r="H61" s="109"/>
      <c r="I61" s="32" t="s">
        <v>3</v>
      </c>
      <c r="J61" s="33">
        <v>0</v>
      </c>
      <c r="K61" s="151" t="s">
        <v>47</v>
      </c>
      <c r="L61" s="259"/>
      <c r="M61" s="116"/>
      <c r="O61" s="3"/>
    </row>
    <row r="62" spans="1:15" ht="18.649999999999999" customHeight="1" x14ac:dyDescent="0.25">
      <c r="A62" s="122"/>
      <c r="B62" s="30" t="s">
        <v>22</v>
      </c>
      <c r="C62" s="33">
        <v>0</v>
      </c>
      <c r="D62" s="151" t="s">
        <v>47</v>
      </c>
      <c r="E62" s="259"/>
      <c r="F62" s="91"/>
      <c r="G62" s="66"/>
      <c r="H62" s="109"/>
      <c r="I62" s="30" t="s">
        <v>22</v>
      </c>
      <c r="J62" s="33">
        <v>0</v>
      </c>
      <c r="K62" s="151" t="s">
        <v>47</v>
      </c>
      <c r="L62" s="259"/>
      <c r="M62" s="116"/>
      <c r="O62" s="3"/>
    </row>
    <row r="63" spans="1:15" ht="18.649999999999999" customHeight="1" x14ac:dyDescent="0.25">
      <c r="A63" s="122"/>
      <c r="B63" s="30" t="s">
        <v>43</v>
      </c>
      <c r="C63" s="33">
        <v>0</v>
      </c>
      <c r="D63" s="151" t="s">
        <v>47</v>
      </c>
      <c r="E63" s="259"/>
      <c r="F63" s="91"/>
      <c r="G63" s="66"/>
      <c r="H63" s="109"/>
      <c r="I63" s="30" t="s">
        <v>43</v>
      </c>
      <c r="J63" s="33">
        <v>0</v>
      </c>
      <c r="K63" s="151" t="s">
        <v>47</v>
      </c>
      <c r="L63" s="259"/>
      <c r="M63" s="116"/>
      <c r="O63" s="3"/>
    </row>
    <row r="64" spans="1:15" ht="18.649999999999999" customHeight="1" x14ac:dyDescent="0.25">
      <c r="A64" s="122"/>
      <c r="B64" s="30" t="s">
        <v>42</v>
      </c>
      <c r="C64" s="33">
        <v>0</v>
      </c>
      <c r="D64" s="151" t="s">
        <v>47</v>
      </c>
      <c r="E64" s="259"/>
      <c r="F64" s="91"/>
      <c r="G64" s="66"/>
      <c r="H64" s="109"/>
      <c r="I64" s="30" t="s">
        <v>42</v>
      </c>
      <c r="J64" s="33">
        <v>0</v>
      </c>
      <c r="K64" s="151" t="s">
        <v>47</v>
      </c>
      <c r="L64" s="259"/>
      <c r="M64" s="116"/>
      <c r="O64" s="3"/>
    </row>
    <row r="65" spans="1:15" ht="17.5" customHeight="1" thickBot="1" x14ac:dyDescent="0.3">
      <c r="A65" s="122"/>
      <c r="B65" s="131" t="s">
        <v>25</v>
      </c>
      <c r="C65" s="133">
        <v>0</v>
      </c>
      <c r="D65" s="151" t="s">
        <v>47</v>
      </c>
      <c r="E65" s="260"/>
      <c r="F65" s="91"/>
      <c r="G65" s="66"/>
      <c r="H65" s="109"/>
      <c r="I65" s="131" t="s">
        <v>25</v>
      </c>
      <c r="J65" s="133">
        <v>0</v>
      </c>
      <c r="K65" s="151" t="s">
        <v>47</v>
      </c>
      <c r="L65" s="260"/>
      <c r="M65" s="116"/>
      <c r="O65" s="3"/>
    </row>
    <row r="66" spans="1:15" ht="27.65" customHeight="1" thickBot="1" x14ac:dyDescent="0.3">
      <c r="A66" s="122"/>
      <c r="B66" s="182" t="s">
        <v>28</v>
      </c>
      <c r="C66" s="183"/>
      <c r="D66" s="181">
        <f>SUM(C60:C65)</f>
        <v>0</v>
      </c>
      <c r="E66" s="132" t="s">
        <v>8</v>
      </c>
      <c r="F66" s="87"/>
      <c r="G66" s="60"/>
      <c r="H66" s="105"/>
      <c r="I66" s="182" t="s">
        <v>28</v>
      </c>
      <c r="J66" s="183"/>
      <c r="K66" s="181">
        <f>SUM(J60:J65)</f>
        <v>0</v>
      </c>
      <c r="L66" s="132" t="s">
        <v>8</v>
      </c>
      <c r="M66" s="116"/>
      <c r="O66" s="3"/>
    </row>
    <row r="67" spans="1:15" s="1" customFormat="1" ht="27.65" customHeight="1" thickBot="1" x14ac:dyDescent="0.3">
      <c r="A67" s="124"/>
      <c r="B67" s="182" t="s">
        <v>36</v>
      </c>
      <c r="C67" s="183"/>
      <c r="D67" s="180">
        <v>0</v>
      </c>
      <c r="E67" s="135" t="s">
        <v>39</v>
      </c>
      <c r="F67" s="92"/>
      <c r="G67" s="71"/>
      <c r="H67" s="110"/>
      <c r="I67" s="182" t="s">
        <v>36</v>
      </c>
      <c r="J67" s="183"/>
      <c r="K67" s="180">
        <v>0</v>
      </c>
      <c r="L67" s="135" t="s">
        <v>39</v>
      </c>
      <c r="M67" s="118"/>
    </row>
    <row r="68" spans="1:15" s="1" customFormat="1" ht="18" customHeight="1" x14ac:dyDescent="0.25">
      <c r="A68" s="124"/>
      <c r="B68" s="270" t="s">
        <v>26</v>
      </c>
      <c r="C68" s="271"/>
      <c r="D68" s="271"/>
      <c r="E68" s="75"/>
      <c r="F68" s="89"/>
      <c r="G68" s="62"/>
      <c r="H68" s="107"/>
      <c r="I68" s="270" t="s">
        <v>26</v>
      </c>
      <c r="J68" s="271"/>
      <c r="K68" s="271"/>
      <c r="L68" s="75"/>
      <c r="M68" s="118"/>
    </row>
    <row r="69" spans="1:15" ht="18" customHeight="1" x14ac:dyDescent="0.25">
      <c r="A69" s="122"/>
      <c r="B69" s="30" t="s">
        <v>23</v>
      </c>
      <c r="C69" s="33">
        <v>0</v>
      </c>
      <c r="D69" s="151" t="s">
        <v>47</v>
      </c>
      <c r="E69" s="76"/>
      <c r="F69" s="91"/>
      <c r="G69" s="66"/>
      <c r="H69" s="109"/>
      <c r="I69" s="30" t="s">
        <v>23</v>
      </c>
      <c r="J69" s="33">
        <v>0</v>
      </c>
      <c r="K69" s="151" t="s">
        <v>47</v>
      </c>
      <c r="L69" s="76"/>
      <c r="M69" s="116"/>
      <c r="O69" s="3"/>
    </row>
    <row r="70" spans="1:15" ht="18" customHeight="1" x14ac:dyDescent="0.25">
      <c r="A70" s="122"/>
      <c r="B70" s="30" t="s">
        <v>30</v>
      </c>
      <c r="C70" s="33">
        <v>0</v>
      </c>
      <c r="D70" s="77"/>
      <c r="E70" s="76"/>
      <c r="F70" s="91"/>
      <c r="G70" s="66"/>
      <c r="H70" s="109"/>
      <c r="I70" s="30" t="s">
        <v>30</v>
      </c>
      <c r="J70" s="33">
        <v>0</v>
      </c>
      <c r="K70" s="77"/>
      <c r="L70" s="76"/>
      <c r="M70" s="116"/>
      <c r="O70" s="3"/>
    </row>
    <row r="71" spans="1:15" ht="18" customHeight="1" x14ac:dyDescent="0.25">
      <c r="A71" s="122"/>
      <c r="B71" s="30" t="s">
        <v>29</v>
      </c>
      <c r="C71" s="33">
        <v>0</v>
      </c>
      <c r="D71" s="77"/>
      <c r="E71" s="75"/>
      <c r="F71" s="89"/>
      <c r="G71" s="62"/>
      <c r="H71" s="107"/>
      <c r="I71" s="30" t="s">
        <v>29</v>
      </c>
      <c r="J71" s="33">
        <v>0</v>
      </c>
      <c r="K71" s="77"/>
      <c r="L71" s="75"/>
      <c r="M71" s="116"/>
      <c r="O71" s="3"/>
    </row>
    <row r="72" spans="1:15" ht="18" customHeight="1" x14ac:dyDescent="0.25">
      <c r="A72" s="122"/>
      <c r="B72" s="30" t="s">
        <v>17</v>
      </c>
      <c r="C72" s="33">
        <v>0</v>
      </c>
      <c r="D72" s="77"/>
      <c r="E72" s="75"/>
      <c r="F72" s="89"/>
      <c r="G72" s="62"/>
      <c r="H72" s="107"/>
      <c r="I72" s="30" t="s">
        <v>17</v>
      </c>
      <c r="J72" s="33">
        <v>0</v>
      </c>
      <c r="K72" s="77"/>
      <c r="L72" s="75"/>
      <c r="M72" s="116"/>
      <c r="O72" s="3"/>
    </row>
    <row r="73" spans="1:15" ht="18" customHeight="1" x14ac:dyDescent="0.25">
      <c r="A73" s="122"/>
      <c r="B73" s="30" t="s">
        <v>18</v>
      </c>
      <c r="C73" s="33">
        <v>0</v>
      </c>
      <c r="D73" s="77"/>
      <c r="E73" s="75"/>
      <c r="F73" s="89"/>
      <c r="G73" s="62"/>
      <c r="H73" s="107"/>
      <c r="I73" s="30" t="s">
        <v>18</v>
      </c>
      <c r="J73" s="33">
        <v>0</v>
      </c>
      <c r="K73" s="77"/>
      <c r="L73" s="75"/>
      <c r="M73" s="116"/>
      <c r="O73" s="3"/>
    </row>
    <row r="74" spans="1:15" ht="18" customHeight="1" x14ac:dyDescent="0.25">
      <c r="A74" s="122"/>
      <c r="B74" s="30" t="s">
        <v>20</v>
      </c>
      <c r="C74" s="33">
        <v>0</v>
      </c>
      <c r="D74" s="77"/>
      <c r="E74" s="75"/>
      <c r="F74" s="89"/>
      <c r="G74" s="62"/>
      <c r="H74" s="107"/>
      <c r="I74" s="30" t="s">
        <v>20</v>
      </c>
      <c r="J74" s="33">
        <v>0</v>
      </c>
      <c r="K74" s="77"/>
      <c r="L74" s="75"/>
      <c r="M74" s="116"/>
      <c r="O74" s="3"/>
    </row>
    <row r="75" spans="1:15" ht="18" customHeight="1" thickBot="1" x14ac:dyDescent="0.3">
      <c r="A75" s="122"/>
      <c r="B75" s="131" t="s">
        <v>19</v>
      </c>
      <c r="C75" s="133">
        <v>0</v>
      </c>
      <c r="D75" s="138"/>
      <c r="E75" s="78"/>
      <c r="F75" s="93"/>
      <c r="G75" s="49"/>
      <c r="H75" s="111"/>
      <c r="I75" s="131" t="s">
        <v>19</v>
      </c>
      <c r="J75" s="133">
        <v>0</v>
      </c>
      <c r="K75" s="138"/>
      <c r="L75" s="78"/>
      <c r="M75" s="116"/>
      <c r="O75" s="3"/>
    </row>
    <row r="76" spans="1:15" ht="32.15" customHeight="1" thickBot="1" x14ac:dyDescent="0.3">
      <c r="A76" s="122"/>
      <c r="B76" s="182" t="s">
        <v>27</v>
      </c>
      <c r="C76" s="183"/>
      <c r="D76" s="181">
        <f>SUM(C69:C75)</f>
        <v>0</v>
      </c>
      <c r="E76" s="132" t="s">
        <v>8</v>
      </c>
      <c r="F76" s="87"/>
      <c r="G76" s="60"/>
      <c r="H76" s="105"/>
      <c r="I76" s="182" t="s">
        <v>27</v>
      </c>
      <c r="J76" s="183"/>
      <c r="K76" s="181">
        <f>SUM(J69:J75)</f>
        <v>0</v>
      </c>
      <c r="L76" s="132" t="s">
        <v>8</v>
      </c>
      <c r="M76" s="116"/>
      <c r="O76" s="3"/>
    </row>
    <row r="77" spans="1:15" ht="33" customHeight="1" x14ac:dyDescent="0.25">
      <c r="A77" s="122"/>
      <c r="B77" s="231" t="s">
        <v>59</v>
      </c>
      <c r="C77" s="232"/>
      <c r="D77" s="139">
        <f>C56-D66-D67-D76</f>
        <v>0</v>
      </c>
      <c r="E77" s="136" t="e">
        <f>D77/C56</f>
        <v>#DIV/0!</v>
      </c>
      <c r="F77" s="94"/>
      <c r="G77" s="64"/>
      <c r="H77" s="112"/>
      <c r="I77" s="231" t="s">
        <v>59</v>
      </c>
      <c r="J77" s="232"/>
      <c r="K77" s="139">
        <f>J56-K66-K67-K76</f>
        <v>0</v>
      </c>
      <c r="L77" s="136" t="e">
        <f>K77/J56</f>
        <v>#DIV/0!</v>
      </c>
      <c r="M77" s="116"/>
      <c r="O77" s="3"/>
    </row>
    <row r="78" spans="1:15" ht="33" customHeight="1" x14ac:dyDescent="0.25">
      <c r="A78" s="122"/>
      <c r="B78" s="272" t="s">
        <v>46</v>
      </c>
      <c r="C78" s="273"/>
      <c r="D78" s="140">
        <f>D77-D79</f>
        <v>0</v>
      </c>
      <c r="E78" s="136"/>
      <c r="F78" s="94"/>
      <c r="G78" s="64"/>
      <c r="H78" s="112"/>
      <c r="I78" s="272" t="s">
        <v>46</v>
      </c>
      <c r="J78" s="273"/>
      <c r="K78" s="140">
        <f>K77-K79</f>
        <v>0</v>
      </c>
      <c r="L78" s="136"/>
      <c r="M78" s="116"/>
      <c r="O78" s="3"/>
    </row>
    <row r="79" spans="1:15" ht="33" customHeight="1" thickBot="1" x14ac:dyDescent="0.3">
      <c r="A79" s="122"/>
      <c r="B79" s="268" t="s">
        <v>54</v>
      </c>
      <c r="C79" s="269"/>
      <c r="D79" s="141">
        <f>C37</f>
        <v>0</v>
      </c>
      <c r="E79" s="136"/>
      <c r="F79" s="94"/>
      <c r="G79" s="64"/>
      <c r="H79" s="112"/>
      <c r="I79" s="268" t="s">
        <v>54</v>
      </c>
      <c r="J79" s="269"/>
      <c r="K79" s="141">
        <f>J37</f>
        <v>0</v>
      </c>
      <c r="L79" s="136"/>
      <c r="M79" s="116"/>
      <c r="O79" s="3"/>
    </row>
    <row r="80" spans="1:15" ht="28" customHeight="1" thickBot="1" x14ac:dyDescent="0.3">
      <c r="A80" s="122"/>
      <c r="B80" s="233" t="s">
        <v>24</v>
      </c>
      <c r="C80" s="234"/>
      <c r="D80" s="22">
        <f>D66+D67+D76+D77</f>
        <v>0</v>
      </c>
      <c r="E80" s="137" t="s">
        <v>8</v>
      </c>
      <c r="F80" s="95"/>
      <c r="G80" s="65"/>
      <c r="H80" s="113"/>
      <c r="I80" s="233" t="s">
        <v>24</v>
      </c>
      <c r="J80" s="234"/>
      <c r="K80" s="22">
        <f>K66+K67+K76+K77</f>
        <v>0</v>
      </c>
      <c r="L80" s="132" t="s">
        <v>8</v>
      </c>
      <c r="M80" s="116"/>
      <c r="O80" s="3"/>
    </row>
    <row r="81" spans="1:246" ht="21" customHeight="1" x14ac:dyDescent="0.25">
      <c r="A81" s="122"/>
      <c r="B81" s="193"/>
      <c r="C81" s="194"/>
      <c r="D81" s="195"/>
      <c r="E81" s="79"/>
      <c r="F81" s="95"/>
      <c r="G81" s="65"/>
      <c r="H81" s="113"/>
      <c r="I81" s="193"/>
      <c r="J81" s="194"/>
      <c r="K81" s="195"/>
      <c r="L81" s="73"/>
      <c r="M81" s="116"/>
      <c r="O81" s="3"/>
    </row>
    <row r="82" spans="1:246" ht="40.5" customHeight="1" x14ac:dyDescent="0.25">
      <c r="A82" s="122"/>
      <c r="B82" s="237" t="s">
        <v>38</v>
      </c>
      <c r="C82" s="238"/>
      <c r="D82" s="238"/>
      <c r="E82" s="79"/>
      <c r="F82" s="95"/>
      <c r="G82" s="65"/>
      <c r="H82" s="113"/>
      <c r="I82" s="237" t="s">
        <v>38</v>
      </c>
      <c r="J82" s="238"/>
      <c r="K82" s="238"/>
      <c r="L82" s="73"/>
      <c r="M82" s="116"/>
      <c r="O82" s="3"/>
    </row>
    <row r="83" spans="1:246" ht="36" customHeight="1" x14ac:dyDescent="0.25">
      <c r="A83" s="122"/>
      <c r="B83" s="227" t="s">
        <v>37</v>
      </c>
      <c r="C83" s="228"/>
      <c r="D83" s="80">
        <f>C56*10/100</f>
        <v>0</v>
      </c>
      <c r="E83" s="73" t="s">
        <v>8</v>
      </c>
      <c r="F83" s="96"/>
      <c r="G83" s="60"/>
      <c r="H83" s="114"/>
      <c r="I83" s="235" t="s">
        <v>35</v>
      </c>
      <c r="J83" s="236"/>
      <c r="K83" s="98">
        <f>J56*10/100</f>
        <v>0</v>
      </c>
      <c r="L83" s="73" t="s">
        <v>8</v>
      </c>
      <c r="M83" s="116"/>
      <c r="O83" s="3"/>
    </row>
    <row r="84" spans="1:246" s="10" customFormat="1" ht="33" customHeight="1" x14ac:dyDescent="0.3">
      <c r="A84" s="125"/>
      <c r="B84" s="229" t="str">
        <f>IF(C56=0,"Es wurden keine Ausgaben angegeben. Der Eigenanteil kann nicht berechnet werden.",(IF(E77&gt;=(C87-0.4)%,"OK. Mindestens "&amp;C87&amp;"% des benötigten Eigenanteils sind (evtl. auch durch zulässige Aufrundung im unteren Schwellenbereich) erreicht!",IF(E77&lt;0%,"Es fehlen insgesamt "&amp;-D77&amp;" Euro an zusätzlichen Ausgaben plus der Eigenanteil in Höhe von 10% der Gesamtkosten.",IF(E77=0%,"Ausgaben und Einnahmen egalisieren sich. Es fehlt nun noch der benötigte Eigenanteil. Bitte die Ausgaben erhöhen.",IF(E77&lt;(C87)%,"Der mindestens benötigte Eigenanteil ist noch nicht erreicht!"))))))</f>
        <v>Es wurden keine Ausgaben angegeben. Der Eigenanteil kann nicht berechnet werden.</v>
      </c>
      <c r="C84" s="230"/>
      <c r="D84" s="230"/>
      <c r="E84" s="73" t="s">
        <v>8</v>
      </c>
      <c r="F84" s="87"/>
      <c r="G84" s="60"/>
      <c r="H84" s="105"/>
      <c r="I84" s="229" t="str">
        <f>IF(J56=0,"Es wurden keine Ausgaben angegeben. Der Eigenanteil kann nicht berechnet werden.",(IF(L77&gt;=(C87-0.4)%,"OK. Mindestens "&amp;C87&amp;"% des benötigten Eigenanteils sind (evtl. auch durch zulässige Aufrundung im unteren Schwellenbereich) erreicht!",IF(L77&lt;0%,"Es fehlen insgesamt "&amp;-K77&amp;" Euro an zusätzlichen Ausgaben plus der Eigenanteil in Höhe von 10% der Gesamtkosten.",IF(L77=0%,"Ausgaben und Einnahmen egalisieren sich. Es fehlt nun noch der benötigte Eigenanteil. Bitte die Ausgaben erhöhen.",IF(L77&lt;(C87)%,"Der mindestens benötigte Eigenanteil ist noch nicht erreicht!"))))))</f>
        <v>Es wurden keine Ausgaben angegeben. Der Eigenanteil kann nicht berechnet werden.</v>
      </c>
      <c r="J84" s="230"/>
      <c r="K84" s="230"/>
      <c r="L84" s="73" t="s">
        <v>8</v>
      </c>
      <c r="M84" s="119"/>
      <c r="IL84" s="11">
        <f>SUM(L84:IK84)</f>
        <v>0</v>
      </c>
    </row>
    <row r="85" spans="1:246" s="10" customFormat="1" ht="43" customHeight="1" x14ac:dyDescent="0.3">
      <c r="A85" s="125"/>
      <c r="B85" s="226" t="str">
        <f>IF(D67=0,"Die beantragte Fördersumme wurde noch nicht eingegeben.",(IF(C37=0,"OK. Hinweis: Diese Kalkulation beinhaltet keine Angabe von Bürgerschaftlichem Engagement.",IF(E37&gt;20%,"Das Bürgerschaftliche Engagement ist zu hoch angegeben. Es darf 20% der Gesamtkosten nicht überschreiten.",IF(C37&gt;D77+D66,"Die öffentlichen Fördermittel bezuschussen das Bürgerschaftliche Engagement. Bitte das BE reduzieren oder eine höhere Fördersumme beantragen!","OK. Die Summe für das Bürgerschaftliche Engagement ist korrekt eingerechnet.")))))</f>
        <v>Die beantragte Fördersumme wurde noch nicht eingegeben.</v>
      </c>
      <c r="C85" s="226"/>
      <c r="D85" s="226"/>
      <c r="E85" s="73" t="s">
        <v>8</v>
      </c>
      <c r="F85" s="87"/>
      <c r="G85" s="60"/>
      <c r="H85" s="105"/>
      <c r="I85" s="226" t="str">
        <f>IF(K67=0,"Die beantragte Fördersumme wurde noch nicht eingegeben.",(IF(J37=0,"OK. Hinweis: Diese Kalkulation beinhaltet keine Angabe von Bürgerschaftlichem Engagement.",IF(L37&gt;20%,"Das Bürgerschaftliche Engagement ist zu hoch angegeben. Es darf 20% der Gesamtkosten nicht überschreiten.",IF(J37&gt;K77+K66,"Die öffentlichen Fördermittel bezuschussen das Bürgerschaftliche Engagement. Bitte das BE reduzieren oder eine höhere Fördersumme beantragen!","OK. Die Summe für das Bürgerschaftliche Engagement ist korrekt eingerechnet.")))))</f>
        <v>Die beantragte Fördersumme wurde noch nicht eingegeben.</v>
      </c>
      <c r="J85" s="226"/>
      <c r="K85" s="226"/>
      <c r="L85" s="73" t="s">
        <v>8</v>
      </c>
      <c r="M85" s="119"/>
      <c r="IL85" s="11"/>
    </row>
    <row r="86" spans="1:246" s="12" customFormat="1" ht="14.5" thickBot="1" x14ac:dyDescent="0.35">
      <c r="B86" s="3" t="s">
        <v>1</v>
      </c>
      <c r="C86" s="4"/>
      <c r="D86" s="4"/>
      <c r="E86" s="55"/>
      <c r="F86" s="55"/>
      <c r="G86" s="55"/>
      <c r="H86" s="55"/>
      <c r="I86" s="3" t="s">
        <v>1</v>
      </c>
      <c r="J86" s="4"/>
      <c r="K86" s="4"/>
      <c r="L86" s="55"/>
    </row>
    <row r="87" spans="1:246" s="12" customFormat="1" ht="22.5" customHeight="1" thickBot="1" x14ac:dyDescent="0.35">
      <c r="B87" s="126" t="s">
        <v>41</v>
      </c>
      <c r="C87" s="127">
        <v>10</v>
      </c>
      <c r="D87" s="128" t="s">
        <v>40</v>
      </c>
      <c r="E87" s="55"/>
      <c r="F87" s="55"/>
      <c r="G87" s="55"/>
      <c r="H87" s="55"/>
      <c r="I87" s="3"/>
      <c r="J87" s="4"/>
      <c r="K87" s="4"/>
      <c r="L87" s="55"/>
      <c r="M87" s="4"/>
      <c r="N87" s="4"/>
      <c r="O87" s="55"/>
    </row>
    <row r="88" spans="1:246" s="12" customFormat="1" ht="14" x14ac:dyDescent="0.3">
      <c r="B88" s="3"/>
      <c r="C88" s="4"/>
      <c r="D88" s="4"/>
      <c r="E88" s="55"/>
      <c r="F88" s="55"/>
      <c r="G88" s="55"/>
      <c r="H88" s="55"/>
      <c r="I88" s="3"/>
      <c r="J88" s="4"/>
      <c r="K88" s="4"/>
      <c r="L88" s="55"/>
      <c r="M88" s="4"/>
      <c r="N88" s="4"/>
      <c r="O88" s="55"/>
    </row>
  </sheetData>
  <sheetProtection insertRows="0"/>
  <mergeCells count="74">
    <mergeCell ref="B66:C66"/>
    <mergeCell ref="B67:C67"/>
    <mergeCell ref="I66:J66"/>
    <mergeCell ref="I67:J67"/>
    <mergeCell ref="B76:C76"/>
    <mergeCell ref="I68:K68"/>
    <mergeCell ref="B77:C77"/>
    <mergeCell ref="B68:D68"/>
    <mergeCell ref="B78:C78"/>
    <mergeCell ref="B79:C79"/>
    <mergeCell ref="I78:J78"/>
    <mergeCell ref="E60:E65"/>
    <mergeCell ref="B1:L1"/>
    <mergeCell ref="B3:I3"/>
    <mergeCell ref="J2:J3"/>
    <mergeCell ref="C2:I2"/>
    <mergeCell ref="B8:B9"/>
    <mergeCell ref="C9:I9"/>
    <mergeCell ref="J56:K56"/>
    <mergeCell ref="D39:D53"/>
    <mergeCell ref="L60:L65"/>
    <mergeCell ref="C38:D38"/>
    <mergeCell ref="C54:D54"/>
    <mergeCell ref="B11:B12"/>
    <mergeCell ref="L11:L21"/>
    <mergeCell ref="B23:D23"/>
    <mergeCell ref="I23:K23"/>
    <mergeCell ref="E23:E36"/>
    <mergeCell ref="L23:L36"/>
    <mergeCell ref="D24:D37"/>
    <mergeCell ref="I85:K85"/>
    <mergeCell ref="B83:C83"/>
    <mergeCell ref="B84:D84"/>
    <mergeCell ref="B85:D85"/>
    <mergeCell ref="I77:J77"/>
    <mergeCell ref="I80:J80"/>
    <mergeCell ref="I83:J83"/>
    <mergeCell ref="I84:K84"/>
    <mergeCell ref="B82:D82"/>
    <mergeCell ref="I82:K82"/>
    <mergeCell ref="B80:C80"/>
    <mergeCell ref="I79:J79"/>
    <mergeCell ref="B81:D81"/>
    <mergeCell ref="I81:K81"/>
    <mergeCell ref="D13:D21"/>
    <mergeCell ref="K13:K21"/>
    <mergeCell ref="E11:E21"/>
    <mergeCell ref="B58:D58"/>
    <mergeCell ref="I58:K58"/>
    <mergeCell ref="B55:D55"/>
    <mergeCell ref="I55:K55"/>
    <mergeCell ref="C59:D59"/>
    <mergeCell ref="J59:K59"/>
    <mergeCell ref="I57:K57"/>
    <mergeCell ref="B57:D57"/>
    <mergeCell ref="C56:D56"/>
    <mergeCell ref="I11:I12"/>
    <mergeCell ref="C11:D12"/>
    <mergeCell ref="I76:J76"/>
    <mergeCell ref="K24:K37"/>
    <mergeCell ref="J11:K12"/>
    <mergeCell ref="C4:I4"/>
    <mergeCell ref="C5:I5"/>
    <mergeCell ref="J22:K22"/>
    <mergeCell ref="J38:K38"/>
    <mergeCell ref="J54:K54"/>
    <mergeCell ref="E7:I7"/>
    <mergeCell ref="E8:I8"/>
    <mergeCell ref="B10:F10"/>
    <mergeCell ref="H10:M10"/>
    <mergeCell ref="C22:D22"/>
    <mergeCell ref="I39:J39"/>
    <mergeCell ref="K39:K53"/>
    <mergeCell ref="B39:C39"/>
  </mergeCells>
  <phoneticPr fontId="0" type="noConversion"/>
  <conditionalFormatting sqref="B84:D84">
    <cfRule type="containsText" dxfId="9" priority="17" operator="containsText" text="OK.">
      <formula>NOT(ISERROR(SEARCH("OK.",B84)))</formula>
    </cfRule>
  </conditionalFormatting>
  <conditionalFormatting sqref="B85:D85">
    <cfRule type="containsText" dxfId="8" priority="16" operator="containsText" text="OK">
      <formula>NOT(ISERROR(SEARCH("OK",B85)))</formula>
    </cfRule>
    <cfRule type="containsText" dxfId="7" priority="18" operator="containsText" text="Diese Kalkulation beinhaltet">
      <formula>NOT(ISERROR(SEARCH("Diese Kalkulation beinhaltet",B85)))</formula>
    </cfRule>
  </conditionalFormatting>
  <conditionalFormatting sqref="I84:K84">
    <cfRule type="containsText" dxfId="6" priority="15" operator="containsText" text="OK.">
      <formula>NOT(ISERROR(SEARCH("OK.",I84)))</formula>
    </cfRule>
  </conditionalFormatting>
  <conditionalFormatting sqref="I85:K85">
    <cfRule type="containsText" dxfId="5" priority="1" operator="containsText" text="OK">
      <formula>NOT(ISERROR(SEARCH("OK",I85)))</formula>
    </cfRule>
    <cfRule type="containsText" dxfId="4" priority="2" operator="containsText" text="Diese Kalkulation beinhaltet">
      <formula>NOT(ISERROR(SEARCH("Diese Kalkulation beinhaltet",I85)))</formula>
    </cfRule>
  </conditionalFormatting>
  <pageMargins left="0.78740157499999996" right="0.78740157499999996" top="0.984251969" bottom="0.984251969" header="0.4921259845" footer="0.4921259845"/>
  <pageSetup paperSize="9" scale="65" fitToHeight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showGridLines="0" topLeftCell="A40" zoomScaleNormal="100" zoomScaleSheetLayoutView="100" workbookViewId="0">
      <selection activeCell="B4" sqref="B4:H4"/>
    </sheetView>
  </sheetViews>
  <sheetFormatPr baseColWidth="10" defaultColWidth="11.1796875" defaultRowHeight="11.5" x14ac:dyDescent="0.25"/>
  <cols>
    <col min="1" max="1" width="38" style="3" customWidth="1"/>
    <col min="2" max="3" width="16.1796875" style="2" customWidth="1"/>
    <col min="4" max="4" width="8.453125" style="56" customWidth="1"/>
    <col min="5" max="16384" width="11.1796875" style="3"/>
  </cols>
  <sheetData>
    <row r="1" spans="1:9" ht="37.5" customHeight="1" x14ac:dyDescent="0.25">
      <c r="A1" s="288"/>
      <c r="B1" s="288"/>
      <c r="C1" s="288"/>
      <c r="D1" s="288"/>
      <c r="E1" s="288"/>
      <c r="F1" s="288"/>
      <c r="G1" s="288"/>
    </row>
    <row r="2" spans="1:9" s="9" customFormat="1" ht="15.5" x14ac:dyDescent="0.35">
      <c r="A2" s="17" t="s">
        <v>5</v>
      </c>
      <c r="B2" s="166" t="s">
        <v>44</v>
      </c>
      <c r="C2" s="166"/>
      <c r="D2" s="166"/>
      <c r="E2" s="166"/>
      <c r="F2" s="166"/>
      <c r="G2" s="166"/>
    </row>
    <row r="3" spans="1:9" s="9" customFormat="1" ht="16" thickBot="1" x14ac:dyDescent="0.4">
      <c r="A3" s="263"/>
      <c r="B3" s="262"/>
      <c r="C3" s="262"/>
      <c r="D3" s="262"/>
    </row>
    <row r="4" spans="1:9" s="9" customFormat="1" ht="22.5" customHeight="1" thickBot="1" x14ac:dyDescent="0.35">
      <c r="A4" s="28" t="s">
        <v>32</v>
      </c>
      <c r="B4" s="274" t="s">
        <v>60</v>
      </c>
      <c r="C4" s="275"/>
      <c r="D4" s="275"/>
      <c r="E4" s="275"/>
      <c r="F4" s="275"/>
      <c r="G4" s="275"/>
      <c r="H4" s="276"/>
      <c r="I4" s="169"/>
    </row>
    <row r="5" spans="1:9" s="9" customFormat="1" ht="22.5" customHeight="1" thickBot="1" x14ac:dyDescent="0.35">
      <c r="A5" s="28" t="s">
        <v>10</v>
      </c>
      <c r="B5" s="274" t="s">
        <v>61</v>
      </c>
      <c r="C5" s="275"/>
      <c r="D5" s="275"/>
      <c r="E5" s="275"/>
      <c r="F5" s="275"/>
      <c r="G5" s="275"/>
      <c r="H5" s="276"/>
      <c r="I5" s="169"/>
    </row>
    <row r="6" spans="1:9" s="9" customFormat="1" ht="24" customHeight="1" thickBot="1" x14ac:dyDescent="0.35">
      <c r="A6" s="287"/>
      <c r="B6" s="262"/>
      <c r="C6" s="24" t="s">
        <v>16</v>
      </c>
      <c r="D6" s="164"/>
    </row>
    <row r="7" spans="1:9" s="9" customFormat="1" ht="16" thickBot="1" x14ac:dyDescent="0.35">
      <c r="A7" s="13" t="s">
        <v>11</v>
      </c>
      <c r="B7" s="14" t="s">
        <v>14</v>
      </c>
      <c r="C7" s="152">
        <f>'KFP_2024-2025'!D7</f>
        <v>0</v>
      </c>
      <c r="D7" s="144" t="s">
        <v>12</v>
      </c>
    </row>
    <row r="8" spans="1:9" s="9" customFormat="1" ht="16" thickBot="1" x14ac:dyDescent="0.35">
      <c r="A8" s="263"/>
      <c r="B8" s="14" t="s">
        <v>15</v>
      </c>
      <c r="C8" s="152">
        <f>'KFP_2024-2025'!D8</f>
        <v>0</v>
      </c>
      <c r="D8" s="144" t="s">
        <v>13</v>
      </c>
    </row>
    <row r="9" spans="1:9" s="9" customFormat="1" ht="16" thickBot="1" x14ac:dyDescent="0.4">
      <c r="A9" s="262"/>
      <c r="B9" s="264"/>
      <c r="C9" s="262"/>
      <c r="D9" s="262"/>
    </row>
    <row r="10" spans="1:9" ht="27" customHeight="1" thickBot="1" x14ac:dyDescent="0.3">
      <c r="A10" s="284" t="s">
        <v>55</v>
      </c>
      <c r="B10" s="285"/>
      <c r="C10" s="285"/>
      <c r="D10" s="286"/>
    </row>
    <row r="11" spans="1:9" ht="15.5" x14ac:dyDescent="0.25">
      <c r="A11" s="165" t="s">
        <v>6</v>
      </c>
      <c r="B11" s="282" t="s">
        <v>4</v>
      </c>
      <c r="C11" s="283"/>
      <c r="D11" s="170"/>
    </row>
    <row r="12" spans="1:9" ht="30" customHeight="1" x14ac:dyDescent="0.3">
      <c r="A12" s="16" t="s">
        <v>56</v>
      </c>
      <c r="B12" s="158" t="s">
        <v>2</v>
      </c>
      <c r="C12" s="155"/>
      <c r="D12" s="50"/>
    </row>
    <row r="13" spans="1:9" ht="45" customHeight="1" thickBot="1" x14ac:dyDescent="0.3">
      <c r="A13" s="57" t="s">
        <v>57</v>
      </c>
      <c r="B13" s="145">
        <f>SUM('KFP_2024-2025'!C14:C21)+SUM('KFP_2024-2025'!J14:J21)</f>
        <v>0</v>
      </c>
      <c r="C13" s="155"/>
      <c r="D13" s="50"/>
    </row>
    <row r="14" spans="1:9" ht="30" customHeight="1" thickBot="1" x14ac:dyDescent="0.3">
      <c r="A14" s="130" t="s">
        <v>51</v>
      </c>
      <c r="B14" s="280">
        <f>SUM(B13)</f>
        <v>0</v>
      </c>
      <c r="C14" s="281"/>
      <c r="D14" s="25" t="s">
        <v>8</v>
      </c>
    </row>
    <row r="15" spans="1:9" ht="13" x14ac:dyDescent="0.3">
      <c r="A15" s="147"/>
      <c r="B15" s="148"/>
      <c r="C15" s="153"/>
      <c r="D15" s="21"/>
    </row>
    <row r="16" spans="1:9" ht="30" customHeight="1" x14ac:dyDescent="0.3">
      <c r="A16" s="15" t="s">
        <v>52</v>
      </c>
      <c r="B16" s="23" t="s">
        <v>2</v>
      </c>
      <c r="C16" s="146"/>
      <c r="D16" s="51"/>
    </row>
    <row r="17" spans="1:4" ht="45" customHeight="1" thickBot="1" x14ac:dyDescent="0.3">
      <c r="A17" s="57" t="s">
        <v>57</v>
      </c>
      <c r="B17" s="154">
        <f>SUM('KFP_2024-2025'!C25:C36)+SUM('KFP_2024-2025'!J25:J36)</f>
        <v>0</v>
      </c>
      <c r="C17" s="146"/>
      <c r="D17" s="51"/>
    </row>
    <row r="18" spans="1:4" ht="31" customHeight="1" thickBot="1" x14ac:dyDescent="0.3">
      <c r="A18" s="149" t="s">
        <v>53</v>
      </c>
      <c r="B18" s="157">
        <f>'KFP_2024-2025'!C37+'KFP_2024-2025'!J37</f>
        <v>0</v>
      </c>
      <c r="C18" s="156"/>
      <c r="D18" s="29" t="e">
        <f>B18/B26</f>
        <v>#DIV/0!</v>
      </c>
    </row>
    <row r="19" spans="1:4" ht="30" customHeight="1" x14ac:dyDescent="0.25">
      <c r="A19" s="18" t="s">
        <v>58</v>
      </c>
      <c r="B19" s="280">
        <f>SUM(B17:B18)</f>
        <v>0</v>
      </c>
      <c r="C19" s="281"/>
      <c r="D19" s="21" t="s">
        <v>8</v>
      </c>
    </row>
    <row r="20" spans="1:4" ht="13" x14ac:dyDescent="0.3">
      <c r="A20" s="292"/>
      <c r="B20" s="293"/>
      <c r="C20" s="36" t="s">
        <v>1</v>
      </c>
      <c r="D20" s="21"/>
    </row>
    <row r="21" spans="1:4" ht="30" customHeight="1" x14ac:dyDescent="0.3">
      <c r="A21" s="15" t="s">
        <v>9</v>
      </c>
      <c r="B21" s="23" t="s">
        <v>2</v>
      </c>
      <c r="C21" s="37"/>
      <c r="D21" s="21"/>
    </row>
    <row r="22" spans="1:4" ht="45" customHeight="1" x14ac:dyDescent="0.25">
      <c r="A22" s="57" t="s">
        <v>57</v>
      </c>
      <c r="B22" s="44">
        <f>SUM('KFP_2024-2025'!C41:C52)+SUM('KFP_2024-2025'!J41:J52)</f>
        <v>0</v>
      </c>
      <c r="C22" s="37"/>
      <c r="D22" s="51"/>
    </row>
    <row r="23" spans="1:4" s="49" customFormat="1" ht="30" customHeight="1" x14ac:dyDescent="0.25">
      <c r="A23" s="171" t="s">
        <v>49</v>
      </c>
      <c r="B23" s="143">
        <f>'KFP_2024-2025'!C53+'KFP_2024-2025'!J53</f>
        <v>0</v>
      </c>
      <c r="C23" s="172"/>
      <c r="D23" s="51"/>
    </row>
    <row r="24" spans="1:4" ht="30" customHeight="1" x14ac:dyDescent="0.25">
      <c r="A24" s="19" t="s">
        <v>33</v>
      </c>
      <c r="B24" s="280">
        <f>SUM(B22:B23)</f>
        <v>0</v>
      </c>
      <c r="C24" s="300"/>
      <c r="D24" s="21" t="s">
        <v>8</v>
      </c>
    </row>
    <row r="25" spans="1:4" ht="13.5" thickBot="1" x14ac:dyDescent="0.35">
      <c r="A25" s="6"/>
      <c r="B25" s="7"/>
      <c r="C25" s="7"/>
      <c r="D25" s="51"/>
    </row>
    <row r="26" spans="1:4" ht="33" customHeight="1" thickBot="1" x14ac:dyDescent="0.3">
      <c r="A26" s="20" t="s">
        <v>0</v>
      </c>
      <c r="B26" s="304">
        <f>B14+B19+B24</f>
        <v>0</v>
      </c>
      <c r="C26" s="305"/>
      <c r="D26" s="48" t="s">
        <v>8</v>
      </c>
    </row>
    <row r="27" spans="1:4" ht="13" x14ac:dyDescent="0.3">
      <c r="A27" s="6"/>
      <c r="B27" s="306"/>
      <c r="C27" s="308"/>
      <c r="D27" s="52"/>
    </row>
    <row r="28" spans="1:4" ht="32.15" customHeight="1" x14ac:dyDescent="0.25">
      <c r="A28" s="42" t="s">
        <v>7</v>
      </c>
      <c r="B28" s="262"/>
      <c r="C28" s="309"/>
      <c r="D28" s="53"/>
    </row>
    <row r="29" spans="1:4" ht="15.5" x14ac:dyDescent="0.35">
      <c r="A29" s="8"/>
      <c r="B29" s="262"/>
      <c r="C29" s="309"/>
      <c r="D29" s="53"/>
    </row>
    <row r="30" spans="1:4" ht="13" x14ac:dyDescent="0.25">
      <c r="A30" s="27" t="s">
        <v>34</v>
      </c>
      <c r="B30" s="307"/>
      <c r="C30" s="309"/>
      <c r="D30" s="54"/>
    </row>
    <row r="31" spans="1:4" ht="16.5" customHeight="1" x14ac:dyDescent="0.25">
      <c r="A31" s="34" t="s">
        <v>21</v>
      </c>
      <c r="B31" s="45">
        <f>'KFP_2024-2025'!C60+'KFP_2024-2025'!J60</f>
        <v>0</v>
      </c>
      <c r="C31" s="309"/>
      <c r="D31" s="21"/>
    </row>
    <row r="32" spans="1:4" ht="16" customHeight="1" x14ac:dyDescent="0.25">
      <c r="A32" s="38" t="s">
        <v>3</v>
      </c>
      <c r="B32" s="45">
        <f>'KFP_2024-2025'!C61+'KFP_2024-2025'!J61</f>
        <v>0</v>
      </c>
      <c r="C32" s="309"/>
      <c r="D32" s="21"/>
    </row>
    <row r="33" spans="1:4" ht="18" customHeight="1" x14ac:dyDescent="0.25">
      <c r="A33" s="34" t="s">
        <v>22</v>
      </c>
      <c r="B33" s="45">
        <f>'KFP_2024-2025'!C62+'KFP_2024-2025'!J62</f>
        <v>0</v>
      </c>
      <c r="C33" s="309"/>
      <c r="D33" s="21"/>
    </row>
    <row r="34" spans="1:4" ht="18" customHeight="1" x14ac:dyDescent="0.25">
      <c r="A34" s="34" t="s">
        <v>43</v>
      </c>
      <c r="B34" s="45">
        <f>'KFP_2024-2025'!C63+'KFP_2024-2025'!J63</f>
        <v>0</v>
      </c>
      <c r="C34" s="309"/>
      <c r="D34" s="21"/>
    </row>
    <row r="35" spans="1:4" ht="18" customHeight="1" x14ac:dyDescent="0.25">
      <c r="A35" s="34" t="s">
        <v>42</v>
      </c>
      <c r="B35" s="45">
        <f>'KFP_2024-2025'!C64+'KFP_2024-2025'!J64</f>
        <v>0</v>
      </c>
      <c r="C35" s="309"/>
      <c r="D35" s="21"/>
    </row>
    <row r="36" spans="1:4" ht="18" customHeight="1" x14ac:dyDescent="0.25">
      <c r="A36" s="34" t="s">
        <v>25</v>
      </c>
      <c r="B36" s="45">
        <f>'KFP_2024-2025'!C65+'KFP_2024-2025'!J65</f>
        <v>0</v>
      </c>
      <c r="C36" s="310"/>
      <c r="D36" s="21"/>
    </row>
    <row r="37" spans="1:4" ht="29.15" customHeight="1" x14ac:dyDescent="0.25">
      <c r="A37" s="18" t="s">
        <v>28</v>
      </c>
      <c r="B37" s="298">
        <f>SUM(B31:B36)</f>
        <v>0</v>
      </c>
      <c r="C37" s="312"/>
      <c r="D37" s="21" t="s">
        <v>8</v>
      </c>
    </row>
    <row r="38" spans="1:4" ht="28" customHeight="1" x14ac:dyDescent="0.25">
      <c r="A38" s="19" t="s">
        <v>36</v>
      </c>
      <c r="B38" s="298">
        <f>'KFP_2024-2025'!D67+'KFP_2024-2025'!K67</f>
        <v>0</v>
      </c>
      <c r="C38" s="312"/>
      <c r="D38" s="21" t="s">
        <v>8</v>
      </c>
    </row>
    <row r="39" spans="1:4" ht="28.5" customHeight="1" x14ac:dyDescent="0.25">
      <c r="A39" s="39" t="s">
        <v>26</v>
      </c>
      <c r="B39" s="40"/>
      <c r="C39" s="41"/>
      <c r="D39" s="52"/>
    </row>
    <row r="40" spans="1:4" ht="18" customHeight="1" x14ac:dyDescent="0.25">
      <c r="A40" s="34" t="s">
        <v>23</v>
      </c>
      <c r="B40" s="45">
        <f>'KFP_2024-2025'!C69+'KFP_2024-2025'!J69</f>
        <v>0</v>
      </c>
      <c r="C40" s="3"/>
      <c r="D40" s="21"/>
    </row>
    <row r="41" spans="1:4" ht="18" customHeight="1" x14ac:dyDescent="0.25">
      <c r="A41" s="34" t="s">
        <v>30</v>
      </c>
      <c r="B41" s="45">
        <f>'KFP_2024-2025'!C70+'KFP_2024-2025'!J70</f>
        <v>0</v>
      </c>
      <c r="C41" s="3"/>
      <c r="D41" s="21"/>
    </row>
    <row r="42" spans="1:4" ht="18" customHeight="1" x14ac:dyDescent="0.25">
      <c r="A42" s="34" t="s">
        <v>29</v>
      </c>
      <c r="B42" s="45">
        <f>'KFP_2024-2025'!C71+'KFP_2024-2025'!J71</f>
        <v>0</v>
      </c>
      <c r="C42" s="3"/>
      <c r="D42" s="21"/>
    </row>
    <row r="43" spans="1:4" ht="18" customHeight="1" x14ac:dyDescent="0.25">
      <c r="A43" s="34" t="s">
        <v>17</v>
      </c>
      <c r="B43" s="45">
        <f>'KFP_2024-2025'!C72+'KFP_2024-2025'!J72</f>
        <v>0</v>
      </c>
      <c r="C43" s="3"/>
      <c r="D43" s="21"/>
    </row>
    <row r="44" spans="1:4" ht="18" customHeight="1" x14ac:dyDescent="0.25">
      <c r="A44" s="34" t="s">
        <v>18</v>
      </c>
      <c r="B44" s="45">
        <f>'KFP_2024-2025'!C73+'KFP_2024-2025'!J73</f>
        <v>0</v>
      </c>
      <c r="C44" s="3"/>
      <c r="D44" s="21"/>
    </row>
    <row r="45" spans="1:4" ht="18" customHeight="1" x14ac:dyDescent="0.25">
      <c r="A45" s="34" t="s">
        <v>20</v>
      </c>
      <c r="B45" s="45">
        <f>'KFP_2024-2025'!C74+'KFP_2024-2025'!J74</f>
        <v>0</v>
      </c>
      <c r="C45" s="3"/>
      <c r="D45" s="21"/>
    </row>
    <row r="46" spans="1:4" ht="18" customHeight="1" x14ac:dyDescent="0.25">
      <c r="A46" s="34" t="s">
        <v>19</v>
      </c>
      <c r="B46" s="45">
        <f>'KFP_2024-2025'!C75+'KFP_2024-2025'!J75</f>
        <v>0</v>
      </c>
      <c r="C46" s="3"/>
      <c r="D46" s="21"/>
    </row>
    <row r="47" spans="1:4" ht="31.5" customHeight="1" thickBot="1" x14ac:dyDescent="0.3">
      <c r="A47" s="19" t="s">
        <v>27</v>
      </c>
      <c r="B47" s="298">
        <f>SUM(B40:B46)</f>
        <v>0</v>
      </c>
      <c r="C47" s="299"/>
      <c r="D47" s="21" t="s">
        <v>8</v>
      </c>
    </row>
    <row r="48" spans="1:4" ht="30" customHeight="1" x14ac:dyDescent="0.25">
      <c r="A48" s="311" t="s">
        <v>31</v>
      </c>
      <c r="B48" s="232"/>
      <c r="C48" s="139">
        <f>B26-B37-B38-B47</f>
        <v>0</v>
      </c>
      <c r="D48" s="177" t="e">
        <f>C48/B26</f>
        <v>#DIV/0!</v>
      </c>
    </row>
    <row r="49" spans="1:4" ht="30" customHeight="1" x14ac:dyDescent="0.25">
      <c r="A49" s="272" t="s">
        <v>46</v>
      </c>
      <c r="B49" s="273"/>
      <c r="C49" s="173">
        <f>C48-C50</f>
        <v>0</v>
      </c>
      <c r="D49" s="178"/>
    </row>
    <row r="50" spans="1:4" ht="30" customHeight="1" thickBot="1" x14ac:dyDescent="0.3">
      <c r="A50" s="268" t="s">
        <v>54</v>
      </c>
      <c r="B50" s="269"/>
      <c r="C50" s="174">
        <f>B18</f>
        <v>0</v>
      </c>
      <c r="D50" s="179"/>
    </row>
    <row r="51" spans="1:4" ht="36.65" customHeight="1" thickBot="1" x14ac:dyDescent="0.3">
      <c r="A51" s="294" t="s">
        <v>24</v>
      </c>
      <c r="B51" s="295"/>
      <c r="C51" s="175">
        <f>B37+B38+B47+C48</f>
        <v>0</v>
      </c>
      <c r="D51" s="163" t="s">
        <v>8</v>
      </c>
    </row>
    <row r="52" spans="1:4" ht="33" customHeight="1" thickBot="1" x14ac:dyDescent="0.3">
      <c r="A52" s="301" t="s">
        <v>38</v>
      </c>
      <c r="B52" s="302"/>
      <c r="C52" s="303"/>
      <c r="D52" s="163"/>
    </row>
    <row r="53" spans="1:4" ht="38.5" customHeight="1" thickBot="1" x14ac:dyDescent="0.3">
      <c r="A53" s="296" t="s">
        <v>37</v>
      </c>
      <c r="B53" s="297"/>
      <c r="C53" s="176">
        <f>B26*10/100</f>
        <v>0</v>
      </c>
      <c r="D53" s="21" t="s">
        <v>8</v>
      </c>
    </row>
    <row r="54" spans="1:4" ht="51.65" customHeight="1" thickBot="1" x14ac:dyDescent="0.3">
      <c r="A54" s="277" t="str">
        <f>IF(B26=0,"Es wurden keine Ausgaben angegeben. Der Eigenanteil kann nicht berechnet werden.",(IF(D48&gt;=('KFP_2024-2025'!C87-0.4)%,"OK. Mindestens "&amp;'KFP_2024-2025'!C87&amp;"% des benötigten Eigenanteils sind (evtl. auch durch zulässige Aufrundung im unteren Schwellenbereich) erreicht!",IF(D48&lt;0%,"Es fehlen insgesamt "&amp;-C48&amp;" Euro an zusätzlichen Ausgaben plus der Eigenanteil in Höhe von 10% der Gesamtkosten.",IF(D48=0%,"Ausgaben und Einnahmen egalisieren sich. Es fehlt nun noch der benötigte Eigenanteil. Bitte die Ausgaben erhöhen.",IF(D48&lt;('KFP_2024-2025'!C87)%,"Der mindestens benötigte Eigenanteil ist noch nicht erreicht!"))))))</f>
        <v>Es wurden keine Ausgaben angegeben. Der Eigenanteil kann nicht berechnet werden.</v>
      </c>
      <c r="B54" s="278"/>
      <c r="C54" s="279"/>
      <c r="D54" s="48" t="s">
        <v>8</v>
      </c>
    </row>
    <row r="55" spans="1:4" ht="49" customHeight="1" thickBot="1" x14ac:dyDescent="0.3">
      <c r="A55" s="289" t="str">
        <f>IF(B38=0,"Die beantragte Fördersumme wurde noch nicht eingegeben.",(IF(B18=0,"OK. Hinweis: Diese Kalkulation beinhaltet keine Angabe von Bürgerschaftlichem Engagement.",IF(B38+B37=0,"Es sind keine Fördergelder angegeben.",IF(D18&gt;20%,"Das Bürgerschaftliche Engagement ist zu hoch angegeben. Es darf 20% der Gesamtkosten nicht überschreiten.",IF(B18&gt;B38+B37,"Die öffentlichen Fördermittel bezuschussen das Bürgerschaftliche Engagement. Bitte das BE reduzieren oder eine höhere Fördersumme beantragen!","OK. Die Summe für das Bürgerschaftliche Engagement ist korrekt eingerechnet."))))))</f>
        <v>Die beantragte Fördersumme wurde noch nicht eingegeben.</v>
      </c>
      <c r="B55" s="290"/>
      <c r="C55" s="291"/>
      <c r="D55" s="43" t="s">
        <v>8</v>
      </c>
    </row>
    <row r="56" spans="1:4" ht="42" customHeight="1" x14ac:dyDescent="0.25"/>
    <row r="57" spans="1:4" ht="40.5" customHeight="1" x14ac:dyDescent="0.25"/>
  </sheetData>
  <sheetProtection formatCells="0" selectLockedCells="1"/>
  <mergeCells count="27">
    <mergeCell ref="A1:G1"/>
    <mergeCell ref="A55:C55"/>
    <mergeCell ref="B19:C19"/>
    <mergeCell ref="A20:B20"/>
    <mergeCell ref="A51:B51"/>
    <mergeCell ref="A53:B53"/>
    <mergeCell ref="B47:C47"/>
    <mergeCell ref="B24:C24"/>
    <mergeCell ref="A52:C52"/>
    <mergeCell ref="B26:C26"/>
    <mergeCell ref="B27:B30"/>
    <mergeCell ref="C27:C36"/>
    <mergeCell ref="A48:B48"/>
    <mergeCell ref="A49:B49"/>
    <mergeCell ref="A50:B50"/>
    <mergeCell ref="B38:C38"/>
    <mergeCell ref="B4:H4"/>
    <mergeCell ref="B5:H5"/>
    <mergeCell ref="A3:D3"/>
    <mergeCell ref="A54:C54"/>
    <mergeCell ref="B14:C14"/>
    <mergeCell ref="B11:C11"/>
    <mergeCell ref="A10:D10"/>
    <mergeCell ref="A6:B6"/>
    <mergeCell ref="A8:A9"/>
    <mergeCell ref="B9:D9"/>
    <mergeCell ref="B37:C37"/>
  </mergeCells>
  <phoneticPr fontId="0" type="noConversion"/>
  <conditionalFormatting sqref="A55">
    <cfRule type="containsText" dxfId="3" priority="4" operator="containsText" text="OK">
      <formula>NOT(ISERROR(SEARCH("OK",A55)))</formula>
    </cfRule>
    <cfRule type="containsText" dxfId="2" priority="6" operator="containsText" text="Diese Kalkulation beinhaltet">
      <formula>NOT(ISERROR(SEARCH("Diese Kalkulation beinhaltet",A55)))</formula>
    </cfRule>
  </conditionalFormatting>
  <conditionalFormatting sqref="A54:C54">
    <cfRule type="containsText" dxfId="1" priority="3" operator="containsText" text="OK.">
      <formula>NOT(ISERROR(SEARCH("OK.",A54)))</formula>
    </cfRule>
  </conditionalFormatting>
  <conditionalFormatting sqref="A54:C55">
    <cfRule type="containsText" dxfId="0" priority="1" operator="containsText" text="OK">
      <formula>NOT(ISERROR(SEARCH("OK",A54)))</formula>
    </cfRule>
  </conditionalFormatting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C4FC-AFBC-44BB-971E-29F14A839874}">
  <dimension ref="A1"/>
  <sheetViews>
    <sheetView zoomScaleNormal="100" workbookViewId="0">
      <selection activeCell="J12" sqref="J12"/>
    </sheetView>
  </sheetViews>
  <sheetFormatPr baseColWidth="10" defaultRowHeight="12.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457129D360D44B82F7FFD3FA748FDF" ma:contentTypeVersion="15" ma:contentTypeDescription="Ein neues Dokument erstellen." ma:contentTypeScope="" ma:versionID="825b8a0f340d2e4f00c2e7f53cf0acb6">
  <xsd:schema xmlns:xsd="http://www.w3.org/2001/XMLSchema" xmlns:xs="http://www.w3.org/2001/XMLSchema" xmlns:p="http://schemas.microsoft.com/office/2006/metadata/properties" xmlns:ns2="cb5b567f-c1c3-4a3a-99f9-0a81ad497725" xmlns:ns3="a5c3b04f-2df4-464e-a034-f90732d06f72" targetNamespace="http://schemas.microsoft.com/office/2006/metadata/properties" ma:root="true" ma:fieldsID="4345daf2448ffa63e8ad438468b706cd" ns2:_="" ns3:_="">
    <xsd:import namespace="cb5b567f-c1c3-4a3a-99f9-0a81ad497725"/>
    <xsd:import namespace="a5c3b04f-2df4-464e-a034-f90732d06f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b567f-c1c3-4a3a-99f9-0a81ad497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504ff2aa-9f57-4c70-9ea7-25b91aaf42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3b04f-2df4-464e-a034-f90732d06f7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b2d6e1d-577a-42b7-9680-6e12f7806f10}" ma:internalName="TaxCatchAll" ma:showField="CatchAllData" ma:web="a5c3b04f-2df4-464e-a034-f90732d06f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5b567f-c1c3-4a3a-99f9-0a81ad497725">
      <Terms xmlns="http://schemas.microsoft.com/office/infopath/2007/PartnerControls"/>
    </lcf76f155ced4ddcb4097134ff3c332f>
    <TaxCatchAll xmlns="a5c3b04f-2df4-464e-a034-f90732d06f72" xsi:nil="true"/>
    <MediaLengthInSeconds xmlns="cb5b567f-c1c3-4a3a-99f9-0a81ad497725" xsi:nil="true"/>
  </documentManagement>
</p:properties>
</file>

<file path=customXml/itemProps1.xml><?xml version="1.0" encoding="utf-8"?>
<ds:datastoreItem xmlns:ds="http://schemas.openxmlformats.org/officeDocument/2006/customXml" ds:itemID="{0D6DBF25-383D-4B36-B342-59533987BD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381085-CA11-4713-B438-037D7FE4F788}"/>
</file>

<file path=customXml/itemProps3.xml><?xml version="1.0" encoding="utf-8"?>
<ds:datastoreItem xmlns:ds="http://schemas.openxmlformats.org/officeDocument/2006/customXml" ds:itemID="{FAC40540-0036-4DF6-BA53-74DBD09848F2}">
  <ds:schemaRefs>
    <ds:schemaRef ds:uri="http://schemas.microsoft.com/office/2006/metadata/properties"/>
    <ds:schemaRef ds:uri="http://schemas.microsoft.com/office/infopath/2007/PartnerControls"/>
    <ds:schemaRef ds:uri="cb5b567f-c1c3-4a3a-99f9-0a81ad497725"/>
    <ds:schemaRef ds:uri="a5c3b04f-2df4-464e-a034-f90732d06f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KFP_2024-2025</vt:lpstr>
      <vt:lpstr>GESAMT_2024-2025</vt:lpstr>
      <vt:lpstr>Anmerkungen KFP</vt:lpstr>
      <vt:lpstr>'KFP_2024-2025'!Druckbereich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otto</dc:creator>
  <cp:lastModifiedBy>Hendrik Stratmann (Soziokultur NRW)</cp:lastModifiedBy>
  <cp:lastPrinted>2020-04-08T10:31:17Z</cp:lastPrinted>
  <dcterms:created xsi:type="dcterms:W3CDTF">2001-05-30T12:19:48Z</dcterms:created>
  <dcterms:modified xsi:type="dcterms:W3CDTF">2024-01-26T06:58:37Z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0x01010048457129D360D44B82F7FFD3FA748FDF</vt:lpwstr>
  </property>
  <property fmtid="{D5CDD505-2E9C-101B-9397-08002B2CF9AE}" pid="3" name="Order">
    <vt:r8>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